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overada.gnv\Downloads\Forms\"/>
    </mc:Choice>
  </mc:AlternateContent>
  <xr:revisionPtr revIDLastSave="0" documentId="13_ncr:1_{F8052585-4945-422D-80FB-19470893F969}" xr6:coauthVersionLast="47" xr6:coauthVersionMax="47" xr10:uidLastSave="{00000000-0000-0000-0000-000000000000}"/>
  <bookViews>
    <workbookView xWindow="-120" yWindow="-120" windowWidth="29040" windowHeight="15720" tabRatio="882" firstSheet="2" activeTab="2" xr2:uid="{00000000-000D-0000-FFFF-FFFF00000000}"/>
  </bookViews>
  <sheets>
    <sheet name="Completion_Guide" sheetId="1" r:id="rId1"/>
    <sheet name="List" sheetId="20" state="hidden" r:id="rId2"/>
    <sheet name="I_Org Structure" sheetId="14" r:id="rId3"/>
    <sheet name="II_General Info" sheetId="2" r:id="rId4"/>
    <sheet name="III_Impact Assessment" sheetId="7" r:id="rId5"/>
    <sheet name="IV__Requirements Sec A" sheetId="4" r:id="rId6"/>
    <sheet name="IV__Requirements Sec B" sheetId="11" r:id="rId7"/>
    <sheet name="IV__Requirements Sec C.1" sheetId="12" r:id="rId8"/>
    <sheet name="IV__Requirements Sec C.2" sheetId="18" r:id="rId9"/>
    <sheet name="IV__Requirements Sec D.1" sheetId="16" r:id="rId10"/>
    <sheet name="IV__Requirements Sec D.2" sheetId="17" r:id="rId11"/>
    <sheet name="IV__Requirements Sec E" sheetId="13" r:id="rId12"/>
    <sheet name="V Definition of Terms" sheetId="8" r:id="rId13"/>
    <sheet name="VI. Impact Table" sheetId="19" r:id="rId14"/>
    <sheet name="List_of_Values" sheetId="5" state="hidden" r:id="rId15"/>
  </sheets>
  <externalReferences>
    <externalReference r:id="rId16"/>
    <externalReference r:id="rId17"/>
    <externalReference r:id="rId18"/>
  </externalReferences>
  <definedNames>
    <definedName name="Address">List!$A$3:$A$6</definedName>
    <definedName name="Asset_Type" localSheetId="13">[1]Lists!$Z$6:$Z$8</definedName>
    <definedName name="Asset_Type">[2]Lists!$AA$7:$AA$9</definedName>
    <definedName name="BETH3" localSheetId="2">#REF!</definedName>
    <definedName name="BETH3" localSheetId="6">#REF!</definedName>
    <definedName name="BETH3" localSheetId="7">#REF!</definedName>
    <definedName name="BETH3" localSheetId="8">#REF!</definedName>
    <definedName name="BETH3" localSheetId="9">#REF!</definedName>
    <definedName name="BETH3" localSheetId="10">#REF!</definedName>
    <definedName name="BETH3" localSheetId="11">#REF!</definedName>
    <definedName name="BETH3">List!$C$3:$C$8</definedName>
    <definedName name="Building">List!#REF!</definedName>
    <definedName name="BusinessImpact">List_of_Values!$C$9:$D$9</definedName>
    <definedName name="CompandAsset">List!$K$23:$K$27</definedName>
    <definedName name="Company_Location_Type" localSheetId="2">#REF!</definedName>
    <definedName name="Company_Location_Type" localSheetId="6">#REF!</definedName>
    <definedName name="Company_Location_Type" localSheetId="7">#REF!</definedName>
    <definedName name="Company_Location_Type" localSheetId="8">#REF!</definedName>
    <definedName name="Company_Location_Type" localSheetId="9">#REF!</definedName>
    <definedName name="Company_Location_Type" localSheetId="10">#REF!</definedName>
    <definedName name="Company_Location_Type" localSheetId="11">#REF!</definedName>
    <definedName name="Company_Location_Type">#REF!</definedName>
    <definedName name="Control">[3]Lists!$Q$5:$Q$7</definedName>
    <definedName name="Control_Effectiveness" localSheetId="2">#REF!</definedName>
    <definedName name="Control_Effectiveness" localSheetId="6">#REF!</definedName>
    <definedName name="Control_Effectiveness" localSheetId="7">#REF!</definedName>
    <definedName name="Control_Effectiveness" localSheetId="8">#REF!</definedName>
    <definedName name="Control_Effectiveness" localSheetId="9">#REF!</definedName>
    <definedName name="Control_Effectiveness" localSheetId="10">#REF!</definedName>
    <definedName name="Control_Effectiveness" localSheetId="11">#REF!</definedName>
    <definedName name="Control_Effectiveness">#REF!</definedName>
    <definedName name="Coordinators">List!$AB$2:$AC$21</definedName>
    <definedName name="CorporateResources">List!$I$3:$I$5</definedName>
    <definedName name="CorporateStrategy">List!$J$3:$J$7</definedName>
    <definedName name="DataScience">List!$L$3:$L$5</definedName>
    <definedName name="Department">List!$G$14:$H$20</definedName>
    <definedName name="Department_Name" localSheetId="2">#REF!</definedName>
    <definedName name="Department_Name" localSheetId="6">#REF!</definedName>
    <definedName name="Department_Name" localSheetId="7">#REF!</definedName>
    <definedName name="Department_Name" localSheetId="8">#REF!</definedName>
    <definedName name="Department_Name" localSheetId="9">#REF!</definedName>
    <definedName name="Department_Name" localSheetId="10">#REF!</definedName>
    <definedName name="Department_Name" localSheetId="11">#REF!</definedName>
    <definedName name="Department_Name">#REF!</definedName>
    <definedName name="DepartmentHead">List!$Q$3:$R$20</definedName>
    <definedName name="Division">List!$G$3:$G$9</definedName>
    <definedName name="DivisionHead">List!$V$3:$W$9</definedName>
    <definedName name="Finance">List!$H$3:$H$6</definedName>
    <definedName name="Function_List" localSheetId="13">[1]Lists!$P$6:$P$33</definedName>
    <definedName name="Function_List">[2]Lists!$Q$7:$Q$33</definedName>
    <definedName name="Governance">List!$K$3:$K$7</definedName>
    <definedName name="Head">List!$Q$3:$R$17</definedName>
    <definedName name="Impact_Rating" localSheetId="2">#REF!</definedName>
    <definedName name="Impact_Rating" localSheetId="6">#REF!</definedName>
    <definedName name="Impact_Rating" localSheetId="7">#REF!</definedName>
    <definedName name="Impact_Rating" localSheetId="8">#REF!</definedName>
    <definedName name="Impact_Rating" localSheetId="9">#REF!</definedName>
    <definedName name="Impact_Rating" localSheetId="10">#REF!</definedName>
    <definedName name="Impact_Rating" localSheetId="11">#REF!</definedName>
    <definedName name="Impact_Rating">#REF!</definedName>
    <definedName name="ImpactAssessment">'III_Impact Assessment'!$H$16</definedName>
    <definedName name="Internal_External" localSheetId="13">[1]Lists!$AB$6:$AB$8</definedName>
    <definedName name="Internal_External">[2]Lists!$AC$7:$AC$9</definedName>
    <definedName name="Likelihood_Rating" localSheetId="2">#REF!</definedName>
    <definedName name="Likelihood_Rating" localSheetId="6">#REF!</definedName>
    <definedName name="Likelihood_Rating" localSheetId="7">#REF!</definedName>
    <definedName name="Likelihood_Rating" localSheetId="8">#REF!</definedName>
    <definedName name="Likelihood_Rating" localSheetId="9">#REF!</definedName>
    <definedName name="Likelihood_Rating" localSheetId="10">#REF!</definedName>
    <definedName name="Likelihood_Rating" localSheetId="11">#REF!</definedName>
    <definedName name="Likelihood_Rating">#REF!</definedName>
    <definedName name="MAO" localSheetId="13">[1]Lists!$V$6:$V$23</definedName>
    <definedName name="MAO">[2]Lists!$W$7:$W$24</definedName>
    <definedName name="NA">List!$M$23</definedName>
    <definedName name="_xlnm.Print_Area" localSheetId="0">Completion_Guide!$A$7:$C$99</definedName>
    <definedName name="_xlnm.Print_Area" localSheetId="2">'I_Org Structure'!$B$6:$K$40</definedName>
    <definedName name="_xlnm.Print_Area" localSheetId="3">'II_General Info'!$B$8:$K$14</definedName>
    <definedName name="_xlnm.Print_Area" localSheetId="5">'IV__Requirements Sec A'!$B$7:$L$34</definedName>
    <definedName name="_xlnm.Print_Area" localSheetId="6">'IV__Requirements Sec B'!$B$7:$N$39</definedName>
    <definedName name="_xlnm.Print_Area" localSheetId="7">'IV__Requirements Sec C.1'!$B$7:$N$24</definedName>
    <definedName name="_xlnm.Print_Area" localSheetId="8">'IV__Requirements Sec C.2'!$B$7:$N$24</definedName>
    <definedName name="_xlnm.Print_Area" localSheetId="9">'IV__Requirements Sec D.1'!$B$7:$N$36</definedName>
    <definedName name="_xlnm.Print_Area" localSheetId="10">'IV__Requirements Sec D.2'!$B$7:$M$35</definedName>
    <definedName name="_xlnm.Print_Area" localSheetId="11">'IV__Requirements Sec E'!$B$7:$N$24</definedName>
    <definedName name="Processes_List" localSheetId="13">[1]Lists!$R$6:$R$33</definedName>
    <definedName name="Processes_List">[2]Lists!$S$7:$S$34</definedName>
    <definedName name="PublicAffairs">List!$M$3:$M$6</definedName>
    <definedName name="Risk_Treatment" localSheetId="2">#REF!</definedName>
    <definedName name="Risk_Treatment" localSheetId="6">#REF!</definedName>
    <definedName name="Risk_Treatment" localSheetId="7">#REF!</definedName>
    <definedName name="Risk_Treatment" localSheetId="8">#REF!</definedName>
    <definedName name="Risk_Treatment" localSheetId="9">#REF!</definedName>
    <definedName name="Risk_Treatment" localSheetId="10">#REF!</definedName>
    <definedName name="Risk_Treatment" localSheetId="11">#REF!</definedName>
    <definedName name="Risk_Treatment">#REF!</definedName>
    <definedName name="Risks" localSheetId="2">#REF!</definedName>
    <definedName name="Risks" localSheetId="6">#REF!</definedName>
    <definedName name="Risks" localSheetId="7">#REF!</definedName>
    <definedName name="Risks" localSheetId="8">#REF!</definedName>
    <definedName name="Risks" localSheetId="9">#REF!</definedName>
    <definedName name="Risks" localSheetId="10">#REF!</definedName>
    <definedName name="Risks" localSheetId="11">#REF!</definedName>
    <definedName name="Risks">#REF!</definedName>
    <definedName name="RPO" localSheetId="13">[1]Lists!$X$6:$X$27</definedName>
    <definedName name="RPO">[2]Lists!$Y$7:$Y$28</definedName>
    <definedName name="RTO" localSheetId="13">[1]Lists!$T$6:$T$27</definedName>
    <definedName name="RTO">[3]Lists!$O$5:$O$21</definedName>
    <definedName name="Sec">List!$G$23:$H$40</definedName>
    <definedName name="SectionHead">List!$Y$3:$Z$15</definedName>
    <definedName name="SHR">List!$I$23:$I$27</definedName>
    <definedName name="SustainabilityandRisk">List!$N$3:$N$6</definedName>
    <definedName name="Treasury_Sec">List!$J$23:$J$27</definedName>
    <definedName name="Yes_No" localSheetId="13">[1]Lists!$N$6:$N$10</definedName>
    <definedName name="Yes_No">[2]Lists!$O$7:$O$11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7" l="1"/>
  <c r="G20" i="17"/>
  <c r="G21" i="17"/>
  <c r="G22" i="17"/>
  <c r="G23" i="17"/>
  <c r="AS3" i="20" l="1"/>
  <c r="AS4" i="20"/>
  <c r="AS5" i="20"/>
  <c r="AS6" i="20"/>
  <c r="AS7" i="20"/>
  <c r="AS8" i="20"/>
  <c r="AS9" i="20"/>
  <c r="AS10" i="20"/>
  <c r="AS11" i="20"/>
  <c r="AS12" i="20"/>
  <c r="AS13" i="20"/>
  <c r="AS14" i="20"/>
  <c r="AS15" i="20"/>
  <c r="AS16" i="20"/>
  <c r="AS17" i="20"/>
  <c r="AS18" i="20"/>
  <c r="AS19" i="20"/>
  <c r="AS20" i="20"/>
  <c r="AS21" i="20"/>
  <c r="AS22" i="20"/>
  <c r="AS23" i="20"/>
  <c r="AS24" i="20"/>
  <c r="AS25" i="20"/>
  <c r="AS26" i="20"/>
  <c r="AS27" i="20"/>
  <c r="AS28" i="20"/>
  <c r="AS29" i="20"/>
  <c r="AS30" i="20"/>
  <c r="AS31" i="20"/>
  <c r="AS2" i="20"/>
  <c r="C14" i="2" l="1"/>
  <c r="C15" i="2"/>
  <c r="C16" i="2"/>
  <c r="C17" i="2"/>
  <c r="C18" i="2"/>
  <c r="C19" i="2"/>
  <c r="C20" i="2"/>
  <c r="C21" i="2"/>
  <c r="C22" i="2"/>
  <c r="C23" i="2"/>
  <c r="C24" i="2"/>
  <c r="C25" i="2"/>
  <c r="C26" i="2"/>
  <c r="C27" i="2"/>
  <c r="C28" i="2"/>
  <c r="C29" i="2"/>
  <c r="C30" i="2"/>
  <c r="C31" i="2"/>
  <c r="C32" i="2"/>
  <c r="C33" i="2"/>
  <c r="C34" i="2"/>
  <c r="C35" i="2"/>
  <c r="C36" i="2"/>
  <c r="C37" i="2"/>
  <c r="C38" i="2"/>
  <c r="C23" i="7"/>
  <c r="C28" i="7"/>
  <c r="C33" i="7"/>
  <c r="C38" i="7"/>
  <c r="C43" i="7"/>
  <c r="C48" i="7"/>
  <c r="C53" i="7"/>
  <c r="C58" i="7"/>
  <c r="C63" i="7"/>
  <c r="C68" i="7"/>
  <c r="C73" i="7"/>
  <c r="C78" i="7"/>
  <c r="C83" i="7"/>
  <c r="C88" i="7"/>
  <c r="C93" i="7"/>
  <c r="C98" i="7"/>
  <c r="C103" i="7"/>
  <c r="C108" i="7"/>
  <c r="C18" i="7"/>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18" i="4"/>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8" i="11"/>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16" i="12"/>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16" i="18"/>
  <c r="C17" i="16"/>
  <c r="C18" i="16"/>
  <c r="C19" i="16"/>
  <c r="C20" i="16"/>
  <c r="C21" i="16"/>
  <c r="C22" i="16"/>
  <c r="C23" i="16"/>
  <c r="C24" i="16"/>
  <c r="C25" i="16"/>
  <c r="C26" i="16"/>
  <c r="C27" i="16"/>
  <c r="C28" i="16"/>
  <c r="C29" i="16"/>
  <c r="C30" i="16"/>
  <c r="C31" i="16"/>
  <c r="C32" i="16"/>
  <c r="C33" i="16"/>
  <c r="C34" i="16"/>
  <c r="C35" i="16"/>
  <c r="C16" i="16"/>
  <c r="G24" i="17"/>
  <c r="G25" i="17"/>
  <c r="G26" i="17"/>
  <c r="G27" i="17"/>
  <c r="G28" i="17"/>
  <c r="G29"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16" i="17"/>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15" i="13"/>
  <c r="F37" i="13" l="1"/>
  <c r="F38" i="13"/>
  <c r="F29" i="13"/>
  <c r="F28" i="13"/>
  <c r="F24" i="13"/>
  <c r="F25" i="13"/>
  <c r="F26" i="13"/>
  <c r="F27" i="13"/>
  <c r="G33" i="17"/>
  <c r="G32" i="17"/>
  <c r="G31" i="17"/>
  <c r="G18" i="12"/>
  <c r="H18" i="12"/>
  <c r="G19" i="12"/>
  <c r="H19" i="12"/>
  <c r="G20" i="12"/>
  <c r="H20" i="12"/>
  <c r="G21" i="12"/>
  <c r="H21" i="12"/>
  <c r="G22" i="12"/>
  <c r="H22" i="12"/>
  <c r="G23" i="12"/>
  <c r="H23" i="12"/>
  <c r="G24" i="12"/>
  <c r="H24" i="12"/>
  <c r="G25" i="12"/>
  <c r="H25" i="12"/>
  <c r="G26" i="12"/>
  <c r="H26" i="12"/>
  <c r="G27" i="12"/>
  <c r="H27" i="12"/>
  <c r="G28" i="12"/>
  <c r="H28" i="12"/>
  <c r="G29" i="12"/>
  <c r="H29" i="12"/>
  <c r="G30" i="12"/>
  <c r="H30" i="12"/>
  <c r="G31" i="12"/>
  <c r="H31" i="12"/>
  <c r="G32" i="12"/>
  <c r="H32" i="12"/>
  <c r="G33" i="12"/>
  <c r="H33" i="12"/>
  <c r="G34" i="12"/>
  <c r="H34" i="12"/>
  <c r="G35" i="12"/>
  <c r="H35" i="12"/>
  <c r="G36" i="12"/>
  <c r="H36" i="12"/>
  <c r="G37" i="12"/>
  <c r="H37" i="12"/>
  <c r="H45" i="11"/>
  <c r="G45" i="11"/>
  <c r="AL25" i="20"/>
  <c r="AL31" i="20" l="1"/>
  <c r="AL2" i="20"/>
  <c r="AL3" i="20"/>
  <c r="AL4" i="20"/>
  <c r="AL5" i="20"/>
  <c r="AL6" i="20"/>
  <c r="AL7" i="20"/>
  <c r="AL8" i="20"/>
  <c r="AL9" i="20"/>
  <c r="AL10" i="20"/>
  <c r="AL11" i="20"/>
  <c r="AL12" i="20"/>
  <c r="AL13" i="20"/>
  <c r="AL14" i="20"/>
  <c r="AL15" i="20"/>
  <c r="AL16" i="20"/>
  <c r="AL17" i="20"/>
  <c r="AL18" i="20"/>
  <c r="AL19" i="20"/>
  <c r="AL20" i="20"/>
  <c r="AL21" i="20"/>
  <c r="AL22" i="20"/>
  <c r="AL23" i="20"/>
  <c r="AL24" i="20"/>
  <c r="AL26" i="20"/>
  <c r="AL27" i="20"/>
  <c r="AL28" i="20"/>
  <c r="AL29" i="20"/>
  <c r="AL30" i="20"/>
  <c r="F43" i="13" l="1"/>
  <c r="F44" i="13"/>
  <c r="F35" i="13"/>
  <c r="F36" i="13"/>
  <c r="F39" i="13"/>
  <c r="F40" i="13"/>
  <c r="F41" i="13"/>
  <c r="F42" i="13"/>
  <c r="G50" i="17"/>
  <c r="G51" i="17"/>
  <c r="G36" i="17"/>
  <c r="G37" i="17"/>
  <c r="G38" i="17"/>
  <c r="G39" i="17"/>
  <c r="G40" i="17"/>
  <c r="G41" i="17"/>
  <c r="G42" i="17"/>
  <c r="G43" i="17"/>
  <c r="G44" i="17"/>
  <c r="G45" i="17"/>
  <c r="G46" i="17"/>
  <c r="G47" i="17"/>
  <c r="G48" i="17"/>
  <c r="G49" i="17"/>
  <c r="G36" i="18"/>
  <c r="H36" i="18"/>
  <c r="G37" i="18"/>
  <c r="H37" i="18"/>
  <c r="G38" i="18"/>
  <c r="H38" i="18"/>
  <c r="G39" i="18"/>
  <c r="H39" i="18"/>
  <c r="G40" i="18"/>
  <c r="H40" i="18"/>
  <c r="G41" i="18"/>
  <c r="H41" i="18"/>
  <c r="G42" i="18"/>
  <c r="H42" i="18"/>
  <c r="G43" i="18"/>
  <c r="H43" i="18"/>
  <c r="G44" i="18"/>
  <c r="H44" i="18"/>
  <c r="G45" i="18"/>
  <c r="H45" i="18"/>
  <c r="G46" i="18"/>
  <c r="H46" i="18"/>
  <c r="G47" i="18"/>
  <c r="H47" i="18"/>
  <c r="G48" i="18"/>
  <c r="H48" i="18"/>
  <c r="G49" i="18"/>
  <c r="H49" i="18"/>
  <c r="G50" i="18"/>
  <c r="H50" i="18"/>
  <c r="G38" i="12"/>
  <c r="H38" i="12"/>
  <c r="G39" i="12"/>
  <c r="H39" i="12"/>
  <c r="G40" i="12"/>
  <c r="H40" i="12"/>
  <c r="G41" i="12"/>
  <c r="H41" i="12"/>
  <c r="G42" i="12"/>
  <c r="H42" i="12"/>
  <c r="G43" i="12"/>
  <c r="H43" i="12"/>
  <c r="G44" i="12"/>
  <c r="H44" i="12"/>
  <c r="G45" i="12"/>
  <c r="H45" i="12"/>
  <c r="G46" i="12"/>
  <c r="H46" i="12"/>
  <c r="G47" i="12"/>
  <c r="H47" i="12"/>
  <c r="G48" i="12"/>
  <c r="H48" i="12"/>
  <c r="G49" i="12"/>
  <c r="H49" i="12"/>
  <c r="G50" i="12"/>
  <c r="H50" i="12"/>
  <c r="G38" i="11"/>
  <c r="H38" i="11"/>
  <c r="G39" i="11"/>
  <c r="H39" i="11"/>
  <c r="G40" i="11"/>
  <c r="H40" i="11"/>
  <c r="G41" i="11"/>
  <c r="H41" i="11"/>
  <c r="G42" i="11"/>
  <c r="H42" i="11"/>
  <c r="G43" i="11"/>
  <c r="H43" i="11"/>
  <c r="G44" i="11"/>
  <c r="H44" i="11"/>
  <c r="G46" i="11"/>
  <c r="H46" i="11"/>
  <c r="G47" i="11"/>
  <c r="H47" i="11"/>
  <c r="G48" i="11"/>
  <c r="H48" i="11"/>
  <c r="G49" i="11"/>
  <c r="H49" i="11"/>
  <c r="G50" i="11"/>
  <c r="H50" i="11"/>
  <c r="G51" i="11"/>
  <c r="H51" i="11"/>
  <c r="G52" i="11"/>
  <c r="H52" i="11"/>
  <c r="G53" i="11"/>
  <c r="H53" i="11"/>
  <c r="G54" i="11"/>
  <c r="H54" i="11"/>
  <c r="G55" i="11"/>
  <c r="H55" i="11"/>
  <c r="G56" i="11"/>
  <c r="H56" i="11"/>
  <c r="G57" i="11"/>
  <c r="H57" i="11"/>
  <c r="G58" i="11"/>
  <c r="H58" i="11"/>
  <c r="G59" i="11"/>
  <c r="H59" i="11"/>
  <c r="G60" i="11"/>
  <c r="H60" i="11"/>
  <c r="G61" i="11"/>
  <c r="H61" i="11"/>
  <c r="G62" i="11"/>
  <c r="H62" i="11"/>
  <c r="G63" i="11"/>
  <c r="H63" i="11"/>
  <c r="G64" i="11"/>
  <c r="H64" i="11"/>
  <c r="G65" i="11"/>
  <c r="H65" i="11"/>
  <c r="G66" i="11"/>
  <c r="H66" i="11"/>
  <c r="G67" i="11"/>
  <c r="H67" i="11"/>
  <c r="G68" i="11"/>
  <c r="H68" i="11"/>
  <c r="G69" i="11"/>
  <c r="H69" i="11"/>
  <c r="G70" i="11"/>
  <c r="H70" i="11"/>
  <c r="G71" i="11"/>
  <c r="H71" i="11"/>
  <c r="G72" i="11"/>
  <c r="H72" i="11"/>
  <c r="G73" i="11"/>
  <c r="H73" i="11"/>
  <c r="G74" i="11"/>
  <c r="H74" i="11"/>
  <c r="G75" i="11"/>
  <c r="H75" i="11"/>
  <c r="G76" i="11"/>
  <c r="H76" i="11"/>
  <c r="G77" i="11"/>
  <c r="H77" i="11"/>
  <c r="G78" i="11"/>
  <c r="H78" i="11"/>
  <c r="G79" i="11"/>
  <c r="H79" i="11"/>
  <c r="G80" i="11"/>
  <c r="H80" i="11"/>
  <c r="G81" i="11"/>
  <c r="H81" i="11"/>
  <c r="G82" i="11"/>
  <c r="H82" i="11"/>
  <c r="G83" i="11"/>
  <c r="H83" i="11"/>
  <c r="G84" i="11"/>
  <c r="H84" i="11"/>
  <c r="G85" i="11"/>
  <c r="H85" i="11"/>
  <c r="G86" i="11"/>
  <c r="H86" i="11"/>
  <c r="G87" i="11"/>
  <c r="H87" i="11"/>
  <c r="G88" i="11"/>
  <c r="H88" i="11"/>
  <c r="G89" i="11"/>
  <c r="H89" i="11"/>
  <c r="G90" i="11"/>
  <c r="H90" i="11"/>
  <c r="G91" i="11"/>
  <c r="H91" i="11"/>
  <c r="G92" i="11"/>
  <c r="H92" i="11"/>
  <c r="G93" i="11"/>
  <c r="H93" i="11"/>
  <c r="G94" i="11"/>
  <c r="H94" i="11"/>
  <c r="G95" i="11"/>
  <c r="H95" i="11"/>
  <c r="G96" i="11"/>
  <c r="H96" i="11"/>
  <c r="G97" i="11"/>
  <c r="H97" i="11"/>
  <c r="G98" i="11"/>
  <c r="H98" i="11"/>
  <c r="G99" i="11"/>
  <c r="H99" i="11"/>
  <c r="G100" i="11"/>
  <c r="H100" i="11"/>
  <c r="H18" i="11" l="1"/>
  <c r="F50" i="4" l="1"/>
  <c r="F51" i="4"/>
  <c r="F52" i="4"/>
  <c r="F38" i="4"/>
  <c r="F39" i="4"/>
  <c r="F40" i="4"/>
  <c r="F41" i="4"/>
  <c r="F42" i="4"/>
  <c r="F43" i="4"/>
  <c r="F44" i="4"/>
  <c r="F45" i="4"/>
  <c r="F46" i="4"/>
  <c r="F47" i="4"/>
  <c r="F48" i="4"/>
  <c r="F49" i="4"/>
  <c r="G27" i="11" l="1"/>
  <c r="H27" i="11"/>
  <c r="G26" i="11"/>
  <c r="H26" i="11"/>
  <c r="G25" i="11"/>
  <c r="H25" i="11"/>
  <c r="G23" i="11"/>
  <c r="H23" i="11"/>
  <c r="G22" i="11"/>
  <c r="H22" i="11"/>
  <c r="H24" i="11"/>
  <c r="G24" i="11"/>
  <c r="G21" i="11"/>
  <c r="H21" i="11"/>
  <c r="G20" i="11" l="1"/>
  <c r="H20" i="11"/>
  <c r="F25" i="4" l="1"/>
  <c r="F24" i="4"/>
  <c r="F23" i="4"/>
  <c r="F20" i="4"/>
  <c r="F34" i="13" l="1"/>
  <c r="F33" i="13"/>
  <c r="F32" i="13"/>
  <c r="F31" i="13"/>
  <c r="F30" i="13"/>
  <c r="F23" i="13"/>
  <c r="F22" i="13"/>
  <c r="F21" i="13"/>
  <c r="F20" i="13"/>
  <c r="F19" i="13"/>
  <c r="F18" i="13"/>
  <c r="F17" i="13"/>
  <c r="F16" i="13"/>
  <c r="F15" i="13"/>
  <c r="G35" i="17"/>
  <c r="G34" i="17"/>
  <c r="G30" i="17"/>
  <c r="G18" i="17"/>
  <c r="G17" i="17"/>
  <c r="G16" i="17"/>
  <c r="H35" i="16" l="1"/>
  <c r="H34" i="16"/>
  <c r="H33" i="16"/>
  <c r="H32" i="16"/>
  <c r="H31" i="16"/>
  <c r="H30" i="16"/>
  <c r="H29" i="16"/>
  <c r="H28" i="16"/>
  <c r="H27" i="16"/>
  <c r="H26" i="16"/>
  <c r="H25" i="16"/>
  <c r="H24" i="16"/>
  <c r="H23" i="16"/>
  <c r="H22" i="16"/>
  <c r="H21" i="16"/>
  <c r="H20" i="16"/>
  <c r="H19" i="16"/>
  <c r="H18" i="16"/>
  <c r="H17" i="16"/>
  <c r="H16" i="16"/>
  <c r="H35" i="18"/>
  <c r="H34" i="18"/>
  <c r="H33" i="18"/>
  <c r="H32" i="18"/>
  <c r="H31" i="18"/>
  <c r="H30" i="18"/>
  <c r="H29" i="18"/>
  <c r="H28" i="18"/>
  <c r="H27" i="18"/>
  <c r="H26" i="18"/>
  <c r="H25" i="18"/>
  <c r="H24" i="18"/>
  <c r="H23" i="18"/>
  <c r="H22" i="18"/>
  <c r="H21" i="18"/>
  <c r="H20" i="18"/>
  <c r="H19" i="18"/>
  <c r="H18" i="18"/>
  <c r="H17" i="18"/>
  <c r="H16" i="18"/>
  <c r="G16" i="12"/>
  <c r="H37" i="11"/>
  <c r="H36" i="11"/>
  <c r="H35" i="11"/>
  <c r="H34" i="11"/>
  <c r="H33" i="11"/>
  <c r="H32" i="11"/>
  <c r="H31" i="11"/>
  <c r="H30" i="11"/>
  <c r="H29" i="11"/>
  <c r="H28" i="11"/>
  <c r="H19" i="11"/>
  <c r="G17" i="12"/>
  <c r="F37" i="4"/>
  <c r="F36" i="4"/>
  <c r="F35" i="4"/>
  <c r="F34" i="4"/>
  <c r="F33" i="4"/>
  <c r="F32" i="4"/>
  <c r="F31" i="4"/>
  <c r="F30" i="4"/>
  <c r="F29" i="4"/>
  <c r="F28" i="4"/>
  <c r="F27" i="4"/>
  <c r="F26" i="4"/>
  <c r="F22" i="4"/>
  <c r="F21" i="4"/>
  <c r="F19" i="4"/>
  <c r="F18" i="4"/>
  <c r="G32" i="18" l="1"/>
  <c r="G33" i="18"/>
  <c r="G34" i="18"/>
  <c r="G35" i="18"/>
  <c r="G25" i="18"/>
  <c r="G26" i="18"/>
  <c r="G27" i="18"/>
  <c r="G28" i="18"/>
  <c r="G29" i="18"/>
  <c r="G30" i="18"/>
  <c r="G31" i="18"/>
  <c r="G22" i="18"/>
  <c r="G23" i="18"/>
  <c r="G24" i="18"/>
  <c r="G21" i="18"/>
  <c r="G20" i="18"/>
  <c r="G19" i="18"/>
  <c r="G18" i="18"/>
  <c r="G17" i="18"/>
  <c r="G16" i="18"/>
  <c r="H17" i="12"/>
  <c r="H16" i="12"/>
  <c r="G19" i="11"/>
  <c r="G28" i="11"/>
  <c r="G29" i="11"/>
  <c r="G30" i="11"/>
  <c r="G31" i="11"/>
  <c r="G32" i="11"/>
  <c r="G33" i="11"/>
  <c r="G34" i="11"/>
  <c r="G35" i="11"/>
  <c r="G36" i="11"/>
  <c r="G37" i="11"/>
  <c r="G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F14" authorId="0" shapeId="0" xr:uid="{4C2D1454-5BFF-4638-841F-0DAE95BFD5AF}">
      <text>
        <r>
          <rPr>
            <b/>
            <sz val="9"/>
            <color indexed="81"/>
            <rFont val="Tahoma"/>
            <family val="2"/>
          </rPr>
          <t>Kindly fill out all cells in blue.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3" authorId="0" shapeId="0" xr:uid="{D1104CAA-9097-423D-9639-AA254AD127DF}">
      <text>
        <r>
          <rPr>
            <sz val="9"/>
            <color indexed="81"/>
            <rFont val="Tahoma"/>
            <family val="2"/>
          </rPr>
          <t xml:space="preserve">Drop-down list will be populated based on the inputs provided under 'II_General Info' tab.
</t>
        </r>
      </text>
    </comment>
    <comment ref="F13" authorId="0" shapeId="0" xr:uid="{B9B30D2E-79D8-4273-BEC2-A39D93A1D5FA}">
      <text>
        <r>
          <rPr>
            <sz val="9"/>
            <color indexed="81"/>
            <rFont val="Tahoma"/>
            <family val="2"/>
          </rPr>
          <t>This was already identified on section III. Impact Assessment Table</t>
        </r>
      </text>
    </comment>
    <comment ref="G13" authorId="0" shapeId="0" xr:uid="{213DCE7E-ED2F-42CA-80F4-3D0922E0CA74}">
      <text>
        <r>
          <rPr>
            <b/>
            <sz val="9"/>
            <color indexed="81"/>
            <rFont val="Tahoma"/>
            <family val="2"/>
          </rPr>
          <t xml:space="preserve">Recovery Requirement based on the assessed RTO:
</t>
        </r>
        <r>
          <rPr>
            <sz val="9"/>
            <color indexed="81"/>
            <rFont val="Tahoma"/>
            <family val="2"/>
          </rPr>
          <t>Assess the number of days required to recover the dependencies based on the RTO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jcoma@deloitte.com</author>
  </authors>
  <commentList>
    <comment ref="D13" authorId="0" shapeId="0" xr:uid="{E60CF208-DE67-4B4B-871C-DDF9DADE49A6}">
      <text>
        <r>
          <rPr>
            <b/>
            <u/>
            <sz val="9"/>
            <color indexed="81"/>
            <rFont val="Tahoma"/>
            <family val="2"/>
          </rPr>
          <t xml:space="preserve">Business Process:
</t>
        </r>
        <r>
          <rPr>
            <sz val="9"/>
            <color indexed="81"/>
            <rFont val="Tahoma"/>
            <family val="2"/>
          </rPr>
          <t xml:space="preserve">- List down all the processes of your unit
</t>
        </r>
      </text>
    </comment>
    <comment ref="E13" authorId="0" shapeId="0" xr:uid="{6987314E-915C-4792-9184-A84EE0EA97C1}">
      <text>
        <r>
          <rPr>
            <b/>
            <u/>
            <sz val="9"/>
            <color indexed="81"/>
            <rFont val="Tahoma"/>
            <family val="2"/>
          </rPr>
          <t>Brief Description / Objective of the Business Process:</t>
        </r>
        <r>
          <rPr>
            <b/>
            <sz val="9"/>
            <color indexed="81"/>
            <rFont val="Tahoma"/>
            <family val="2"/>
          </rPr>
          <t xml:space="preserve">
</t>
        </r>
        <r>
          <rPr>
            <sz val="9"/>
            <color indexed="81"/>
            <rFont val="Tahoma"/>
            <family val="2"/>
          </rPr>
          <t>- Include a description of the objective of the business process listed</t>
        </r>
      </text>
    </comment>
    <comment ref="F13" authorId="0" shapeId="0" xr:uid="{449F90BA-3F9E-491B-A5D6-2E46D7A0DDA4}">
      <text>
        <r>
          <rPr>
            <b/>
            <u/>
            <sz val="9"/>
            <color indexed="81"/>
            <rFont val="Tahoma"/>
            <family val="2"/>
          </rPr>
          <t>Frequency:</t>
        </r>
        <r>
          <rPr>
            <sz val="9"/>
            <color indexed="81"/>
            <rFont val="Tahoma"/>
            <family val="2"/>
          </rPr>
          <t xml:space="preserve">
- Indicate the number of times the process is being done</t>
        </r>
      </text>
    </comment>
    <comment ref="G13" authorId="0" shapeId="0" xr:uid="{D125BC9D-676B-4BFB-BA0A-FCA2956E76CE}">
      <text>
        <r>
          <rPr>
            <b/>
            <u/>
            <sz val="9"/>
            <color indexed="81"/>
            <rFont val="Tahoma"/>
            <family val="2"/>
          </rPr>
          <t>Normal Due Date / Delivery Period:</t>
        </r>
        <r>
          <rPr>
            <b/>
            <sz val="9"/>
            <color indexed="81"/>
            <rFont val="Tahoma"/>
            <family val="2"/>
          </rPr>
          <t xml:space="preserve">
</t>
        </r>
        <r>
          <rPr>
            <sz val="9"/>
            <color indexed="81"/>
            <rFont val="Tahoma"/>
            <family val="2"/>
          </rPr>
          <t xml:space="preserve">- Indicate the time when the work is required to be completed </t>
        </r>
      </text>
    </comment>
    <comment ref="H13" authorId="0" shapeId="0" xr:uid="{60455BD2-97EF-4387-88B6-22E75D3CA0BE}">
      <text>
        <r>
          <rPr>
            <b/>
            <u/>
            <sz val="9"/>
            <color indexed="81"/>
            <rFont val="Tahoma"/>
            <family val="2"/>
          </rPr>
          <t>Cut-off Time:</t>
        </r>
        <r>
          <rPr>
            <b/>
            <sz val="9"/>
            <color indexed="81"/>
            <rFont val="Tahoma"/>
            <family val="2"/>
          </rPr>
          <t xml:space="preserve">
</t>
        </r>
        <r>
          <rPr>
            <sz val="9"/>
            <color indexed="81"/>
            <rFont val="Tahoma"/>
            <family val="2"/>
          </rPr>
          <t xml:space="preserve">The cut-off time in processing deliverables on performing the processes.You also need to consider the time-bound service level agreement with the customer, dependent department, or dependent outsourced provider, if there is any (i.e 3 PM, 12 NN, etc).
</t>
        </r>
      </text>
    </comment>
    <comment ref="I13" authorId="0" shapeId="0" xr:uid="{1677404B-71EC-45F7-9D64-1AEFCE01391F}">
      <text>
        <r>
          <rPr>
            <b/>
            <u/>
            <sz val="9"/>
            <color indexed="81"/>
            <rFont val="Tahoma"/>
            <family val="2"/>
          </rPr>
          <t>Critical Period:</t>
        </r>
        <r>
          <rPr>
            <b/>
            <sz val="9"/>
            <color indexed="81"/>
            <rFont val="Tahoma"/>
            <family val="2"/>
          </rPr>
          <t xml:space="preserve">
- </t>
        </r>
        <r>
          <rPr>
            <sz val="9"/>
            <color indexed="81"/>
            <rFont val="Tahoma"/>
            <family val="2"/>
          </rPr>
          <t xml:space="preserve">Identify the period most vital to the process. A period is considered critical if a disruption would have a significant impact to the process. (i.e. critical period for payroll processing is 1st and 3rd week of the month).
</t>
        </r>
      </text>
    </comment>
    <comment ref="J13" authorId="0" shapeId="0" xr:uid="{35F4A793-F7C7-4671-8B12-5C975B43FC1C}">
      <text>
        <r>
          <rPr>
            <b/>
            <u/>
            <sz val="9"/>
            <color indexed="81"/>
            <rFont val="Tahoma"/>
            <family val="2"/>
          </rPr>
          <t>Peak Hours:</t>
        </r>
        <r>
          <rPr>
            <sz val="9"/>
            <color indexed="81"/>
            <rFont val="Tahoma"/>
            <family val="2"/>
          </rPr>
          <t xml:space="preserve">
-Identify the particular hour in a certain day wherein a large volume of transactions are processed in each key processes. If there is no peak period, indicate “N/A” for Not Applicable. (i.e. 3:00 PM, 4:00 PM)</t>
        </r>
      </text>
    </comment>
    <comment ref="K13" authorId="1" shapeId="0" xr:uid="{00000000-0006-0000-0200-000001000000}">
      <text>
        <r>
          <rPr>
            <b/>
            <u/>
            <sz val="9"/>
            <color indexed="81"/>
            <rFont val="Tahoma"/>
            <family val="2"/>
          </rPr>
          <t>Minimum Business Continuity Objective</t>
        </r>
        <r>
          <rPr>
            <sz val="9"/>
            <color indexed="81"/>
            <rFont val="Tahoma"/>
            <family val="2"/>
          </rPr>
          <t xml:space="preserve">
-Indicate the minimum level of services and/or products that is acceptable to achieve the business objective during a dirsuption</t>
        </r>
      </text>
    </comment>
    <comment ref="L13" authorId="0" shapeId="0" xr:uid="{2ABD5E4C-2ABD-4859-BFD5-FA471611E1A5}">
      <text>
        <r>
          <rPr>
            <b/>
            <u/>
            <sz val="9"/>
            <color indexed="81"/>
            <rFont val="Tahoma"/>
            <family val="2"/>
          </rPr>
          <t>Peak Transaction:</t>
        </r>
        <r>
          <rPr>
            <sz val="9"/>
            <color indexed="81"/>
            <rFont val="Tahoma"/>
            <family val="2"/>
          </rPr>
          <t xml:space="preserve">
-The estimated (daily) peak transaction volume of the business process. For example, 30 equity dealings per peak period during normal operations.</t>
        </r>
      </text>
    </comment>
    <comment ref="M13" authorId="0" shapeId="0" xr:uid="{D56DB1D1-E0F8-4E59-8648-F1B783B96AC8}">
      <text>
        <r>
          <rPr>
            <b/>
            <u/>
            <sz val="9"/>
            <color indexed="81"/>
            <rFont val="Tahoma"/>
            <family val="2"/>
          </rPr>
          <t>Estimated Peak Volume:</t>
        </r>
        <r>
          <rPr>
            <sz val="9"/>
            <color indexed="81"/>
            <rFont val="Tahoma"/>
            <family val="2"/>
          </rPr>
          <t xml:space="preserve">
-This is the estimated peak transaction/activity volume to be performed following a business disruption to determine the minimum operating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ajpgallo@deloitte.com</author>
  </authors>
  <commentList>
    <comment ref="H16" authorId="0" shapeId="0" xr:uid="{95F71062-1F31-4B7E-8593-22198D67A373}">
      <text>
        <r>
          <rPr>
            <b/>
            <u/>
            <sz val="9"/>
            <color indexed="81"/>
            <rFont val="Tahoma"/>
            <family val="2"/>
          </rPr>
          <t>Timeframe and Impact Rating:</t>
        </r>
        <r>
          <rPr>
            <sz val="9"/>
            <color indexed="81"/>
            <rFont val="Tahoma"/>
            <family val="2"/>
          </rPr>
          <t xml:space="preserve">
Assess the impact of the indicated worst case scenario over the timeframes provided. 
Use the Impact Scale provided in the 'VI. Impact Table' tab</t>
        </r>
      </text>
    </comment>
    <comment ref="D17" authorId="0" shapeId="0" xr:uid="{D0225502-FC6B-4683-945C-9A2DFC1F63E0}">
      <text>
        <r>
          <rPr>
            <sz val="9"/>
            <color indexed="81"/>
            <rFont val="Tahoma"/>
            <family val="2"/>
          </rPr>
          <t>Drop-down list will be populated based on the inputs provided under 'II_General Info' tab.</t>
        </r>
      </text>
    </comment>
    <comment ref="E17" authorId="0" shapeId="0" xr:uid="{527E1B92-8F8F-41DA-BD14-8F4E3480B2BF}">
      <text>
        <r>
          <rPr>
            <b/>
            <u/>
            <sz val="9"/>
            <color indexed="81"/>
            <rFont val="Tahoma"/>
            <family val="2"/>
          </rPr>
          <t>Assumptions:</t>
        </r>
        <r>
          <rPr>
            <sz val="9"/>
            <color indexed="81"/>
            <rFont val="Tahoma"/>
            <family val="2"/>
          </rPr>
          <t xml:space="preserve">
- In creating assumptions, always assume the worst case scenario. </t>
        </r>
      </text>
    </comment>
    <comment ref="G17" authorId="0" shapeId="0" xr:uid="{3299B3F2-6575-4A0C-AA25-444245FA9D64}">
      <text>
        <r>
          <rPr>
            <b/>
            <sz val="9"/>
            <color indexed="81"/>
            <rFont val="Tahoma"/>
            <family val="2"/>
          </rPr>
          <t>Remarks:
-</t>
        </r>
        <r>
          <rPr>
            <sz val="9"/>
            <color indexed="81"/>
            <rFont val="Tahoma"/>
            <family val="2"/>
          </rPr>
          <t>Please indicate the reasons for the assessment made in each of the impact criteria (e.g. impact on reputation within 4 hours is Not Applicable because there will be no negative feedback or complaints within this timeframe).</t>
        </r>
      </text>
    </comment>
    <comment ref="M17" authorId="1" shapeId="0" xr:uid="{00000000-0006-0000-0300-000001000000}">
      <text>
        <r>
          <rPr>
            <b/>
            <u/>
            <sz val="9"/>
            <color indexed="81"/>
            <rFont val="Tahoma"/>
            <family val="2"/>
          </rPr>
          <t>Recovery Time Objective:</t>
        </r>
        <r>
          <rPr>
            <b/>
            <sz val="9"/>
            <color indexed="81"/>
            <rFont val="Tahoma"/>
            <family val="2"/>
          </rPr>
          <t xml:space="preserve">
</t>
        </r>
        <r>
          <rPr>
            <sz val="9"/>
            <color indexed="81"/>
            <rFont val="Tahoma"/>
            <family val="2"/>
          </rPr>
          <t xml:space="preserve">As per ISO22301, RTO is the period of time following an incident within which the product, service or activity must be resumed, and/or resources must be recovered.
</t>
        </r>
        <r>
          <rPr>
            <sz val="9"/>
            <color indexed="10"/>
            <rFont val="Tahoma"/>
            <family val="2"/>
          </rPr>
          <t>The first instance of "3"</t>
        </r>
        <r>
          <rPr>
            <sz val="9"/>
            <color indexed="81"/>
            <rFont val="Tahoma"/>
            <family val="2"/>
          </rPr>
          <t xml:space="preserve"> is the RTO.</t>
        </r>
      </text>
    </comment>
    <comment ref="N17" authorId="1" shapeId="0" xr:uid="{00000000-0006-0000-0300-000002000000}">
      <text>
        <r>
          <rPr>
            <b/>
            <u/>
            <sz val="9"/>
            <color indexed="81"/>
            <rFont val="Tahoma"/>
            <family val="2"/>
          </rPr>
          <t>Maximum Allowable Outage:</t>
        </r>
        <r>
          <rPr>
            <sz val="9"/>
            <color indexed="81"/>
            <rFont val="Tahoma"/>
            <family val="2"/>
          </rPr>
          <t xml:space="preserve">
As per ISO22301, MAO is the time it would take for adverse impacts, which might arise as a result of not providing a product/service or performing an activity, to become unacceptable.
</t>
        </r>
        <r>
          <rPr>
            <sz val="9"/>
            <color indexed="10"/>
            <rFont val="Tahoma"/>
            <family val="2"/>
          </rPr>
          <t>The first instance of "5"</t>
        </r>
        <r>
          <rPr>
            <sz val="9"/>
            <color indexed="81"/>
            <rFont val="Tahoma"/>
            <family val="2"/>
          </rPr>
          <t xml:space="preserve"> is the MAO.</t>
        </r>
      </text>
    </comment>
    <comment ref="O17" authorId="0" shapeId="0" xr:uid="{EC5FE420-1CD8-4886-8C7A-111569DCC423}">
      <text>
        <r>
          <rPr>
            <b/>
            <u/>
            <sz val="9"/>
            <color indexed="81"/>
            <rFont val="Tahoma"/>
            <family val="2"/>
          </rPr>
          <t>Workaround Procedure:</t>
        </r>
        <r>
          <rPr>
            <sz val="9"/>
            <color indexed="81"/>
            <rFont val="Tahoma"/>
            <family val="2"/>
          </rPr>
          <t xml:space="preserve">
Alternative procedure that may be used by functional unit(s) to be able to continue performing its critical functions during temporary unavailability of either the the application systems or the electronic data, communication systems, facilities, etc.</t>
        </r>
      </text>
    </comment>
    <comment ref="P17" authorId="0" shapeId="0" xr:uid="{B4B715E1-105F-45F5-9635-74A554F2C819}">
      <text>
        <r>
          <rPr>
            <b/>
            <sz val="9"/>
            <color indexed="81"/>
            <rFont val="Tahoma"/>
            <family val="2"/>
          </rPr>
          <t>Indicate how long can you perform the identified workaround.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6" authorId="0" shapeId="0" xr:uid="{C806BEA4-5C9F-4120-9B86-13FA2BE9465F}">
      <text>
        <r>
          <rPr>
            <sz val="9"/>
            <color indexed="81"/>
            <rFont val="Tahoma"/>
            <family val="2"/>
          </rPr>
          <t>Drop-down list will be populated based on the inputs provided under 'II_General Info' tab.</t>
        </r>
      </text>
    </comment>
    <comment ref="E16" authorId="0" shapeId="0" xr:uid="{9078CD64-B16D-4067-92FD-4BEDDCCCA9DE}">
      <text>
        <r>
          <rPr>
            <b/>
            <u/>
            <sz val="9"/>
            <color indexed="81"/>
            <rFont val="Tahoma"/>
            <family val="2"/>
          </rPr>
          <t xml:space="preserve">Work Location:
</t>
        </r>
        <r>
          <rPr>
            <sz val="9"/>
            <color indexed="81"/>
            <rFont val="Tahoma"/>
            <family val="2"/>
          </rPr>
          <t xml:space="preserve">- List down all offices/locations where you can continue your process. 
</t>
        </r>
      </text>
    </comment>
    <comment ref="F16" authorId="0" shapeId="0" xr:uid="{B55BB034-792B-4579-9C77-6D192BC1542C}">
      <text>
        <r>
          <rPr>
            <b/>
            <u/>
            <sz val="9"/>
            <color indexed="81"/>
            <rFont val="Tahoma"/>
            <family val="2"/>
          </rPr>
          <t>RTO:</t>
        </r>
        <r>
          <rPr>
            <b/>
            <sz val="9"/>
            <color indexed="81"/>
            <rFont val="Tahoma"/>
            <family val="2"/>
          </rPr>
          <t xml:space="preserve">
</t>
        </r>
        <r>
          <rPr>
            <sz val="9"/>
            <color indexed="81"/>
            <rFont val="Tahoma"/>
            <family val="2"/>
          </rPr>
          <t>This will be populated based on the inputs provided under 'III. Impact Assessment' tab</t>
        </r>
      </text>
    </comment>
    <comment ref="G16" authorId="0" shapeId="0" xr:uid="{8A95E198-D41B-4FFD-9336-723AD74863DD}">
      <text>
        <r>
          <rPr>
            <b/>
            <u/>
            <sz val="9"/>
            <color indexed="81"/>
            <rFont val="Tahoma"/>
            <family val="2"/>
          </rPr>
          <t xml:space="preserve">Recovery Requirement based on the assessed RTO:
</t>
        </r>
        <r>
          <rPr>
            <sz val="9"/>
            <color indexed="81"/>
            <rFont val="Tahoma"/>
            <family val="2"/>
          </rPr>
          <t xml:space="preserve">Assess the number of days required to recover the work location based on the RTO
i.e., if RTO = 2 days
0 to 24 hours - No
Beyond 24 hours to 3 days - yes
Beyond 3 days to 5 days - Yes
Beyond 5 days to 7 days - Yes
Over 7 Days - Yes
</t>
        </r>
      </text>
    </comment>
    <comment ref="L17" authorId="0" shapeId="0" xr:uid="{294AE465-8D0E-4CDA-A12E-1563A51D1158}">
      <text>
        <r>
          <rPr>
            <b/>
            <u/>
            <sz val="9"/>
            <color indexed="81"/>
            <rFont val="Tahoma"/>
            <family val="2"/>
          </rPr>
          <t>Remarks:</t>
        </r>
        <r>
          <rPr>
            <sz val="9"/>
            <color indexed="81"/>
            <rFont val="Tahoma"/>
            <family val="2"/>
          </rPr>
          <t xml:space="preserve">
Indicate if resources are needed to be shared or should be exclusive to the process/unit.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6" authorId="0" shapeId="0" xr:uid="{63C17608-79C1-4564-9EBF-01D2012BD2F3}">
      <text>
        <r>
          <rPr>
            <sz val="9"/>
            <color indexed="81"/>
            <rFont val="Tahoma"/>
            <family val="2"/>
          </rPr>
          <t xml:space="preserve">Drop-down list will be populated based on the inputs provided under 'II_General Info' tab.
</t>
        </r>
      </text>
    </comment>
    <comment ref="E16" authorId="0" shapeId="0" xr:uid="{ADE608AE-E8B3-41E6-AE88-F4C8334C03A2}">
      <text>
        <r>
          <rPr>
            <sz val="9"/>
            <color indexed="81"/>
            <rFont val="Tahoma"/>
            <family val="2"/>
          </rPr>
          <t>Indicate the personnel per business process and how many are</t>
        </r>
        <r>
          <rPr>
            <b/>
            <sz val="9"/>
            <color indexed="81"/>
            <rFont val="Tahoma"/>
            <family val="2"/>
          </rPr>
          <t xml:space="preserve"> needed during </t>
        </r>
        <r>
          <rPr>
            <b/>
            <u/>
            <sz val="9"/>
            <color indexed="81"/>
            <rFont val="Tahoma"/>
            <family val="2"/>
          </rPr>
          <t>NORMAL BUSINESS PROCESS</t>
        </r>
      </text>
    </comment>
    <comment ref="F16" authorId="0" shapeId="0" xr:uid="{1FC4E5F5-80CA-4718-BC24-C90517AA9C6A}">
      <text>
        <r>
          <rPr>
            <sz val="9"/>
            <color indexed="81"/>
            <rFont val="Tahoma"/>
            <family val="2"/>
          </rPr>
          <t>Indicate if the identified personnel is full-time, contractual or outsourced</t>
        </r>
      </text>
    </comment>
    <comment ref="G16" authorId="0" shapeId="0" xr:uid="{21333E42-0A21-4069-8EB7-3C10658F2F74}">
      <text>
        <r>
          <rPr>
            <b/>
            <u/>
            <sz val="9"/>
            <color indexed="81"/>
            <rFont val="Tahoma"/>
            <family val="2"/>
          </rPr>
          <t>RTO:</t>
        </r>
        <r>
          <rPr>
            <b/>
            <sz val="9"/>
            <color indexed="81"/>
            <rFont val="Tahoma"/>
            <family val="2"/>
          </rPr>
          <t xml:space="preserve">
</t>
        </r>
        <r>
          <rPr>
            <sz val="9"/>
            <color indexed="81"/>
            <rFont val="Tahoma"/>
            <family val="2"/>
          </rPr>
          <t>This will be populated based on the inputs provided under 'III_Impact Assessment' tab</t>
        </r>
        <r>
          <rPr>
            <sz val="9"/>
            <color indexed="81"/>
            <rFont val="Tahoma"/>
            <family val="2"/>
          </rPr>
          <t xml:space="preserve">
</t>
        </r>
      </text>
    </comment>
    <comment ref="H16" authorId="0" shapeId="0" xr:uid="{B2BD3CC5-64AC-49A1-81A9-AAB5BE5299B4}">
      <text>
        <r>
          <rPr>
            <b/>
            <u/>
            <sz val="9"/>
            <color indexed="81"/>
            <rFont val="Tahoma"/>
            <family val="2"/>
          </rPr>
          <t xml:space="preserve">MBCO:
</t>
        </r>
        <r>
          <rPr>
            <sz val="9"/>
            <color indexed="81"/>
            <rFont val="Tahoma"/>
            <family val="2"/>
          </rPr>
          <t xml:space="preserve">This will be populated based on the inputs provided under 'II_General Info' tab
</t>
        </r>
      </text>
    </comment>
    <comment ref="I16" authorId="0" shapeId="0" xr:uid="{A22B1CA9-C18D-4552-AF60-111E4C2E43E2}">
      <text>
        <r>
          <rPr>
            <b/>
            <u/>
            <sz val="9"/>
            <color indexed="81"/>
            <rFont val="Tahoma"/>
            <family val="2"/>
          </rPr>
          <t>Recovery Requirements based on assessed RTO:</t>
        </r>
        <r>
          <rPr>
            <sz val="9"/>
            <color indexed="81"/>
            <rFont val="Tahoma"/>
            <family val="2"/>
          </rPr>
          <t xml:space="preserve">
1. Indicate</t>
        </r>
        <r>
          <rPr>
            <sz val="9"/>
            <color indexed="10"/>
            <rFont val="Tahoma"/>
            <family val="2"/>
          </rPr>
          <t xml:space="preserve"> </t>
        </r>
        <r>
          <rPr>
            <b/>
            <sz val="9"/>
            <color indexed="10"/>
            <rFont val="Tahoma"/>
            <family val="2"/>
          </rPr>
          <t>number of required people based on the RTO.</t>
        </r>
        <r>
          <rPr>
            <sz val="9"/>
            <color indexed="81"/>
            <rFont val="Tahoma"/>
            <family val="2"/>
          </rPr>
          <t xml:space="preserve">
2. Include both maker and checker.
3. No. of people should not result to operations below MBCO (Normal operations/100% is being done by 10 people. If MBCO is 20%, the BU will require 2 personnel.)</t>
        </r>
      </text>
    </comment>
    <comment ref="N16" authorId="0" shapeId="0" xr:uid="{7C2D5ED7-9EDB-41C5-922C-DBCB08187797}">
      <text>
        <r>
          <rPr>
            <b/>
            <u/>
            <sz val="9"/>
            <color indexed="81"/>
            <rFont val="Tahoma"/>
            <family val="2"/>
          </rPr>
          <t>Remarks:</t>
        </r>
        <r>
          <rPr>
            <b/>
            <sz val="9"/>
            <color indexed="81"/>
            <rFont val="Tahoma"/>
            <family val="2"/>
          </rPr>
          <t xml:space="preserve">
</t>
        </r>
        <r>
          <rPr>
            <sz val="9"/>
            <color indexed="81"/>
            <rFont val="Tahoma"/>
            <family val="2"/>
          </rPr>
          <t xml:space="preserve">Indicate if this resources is a Single Point of Failure.
Indicate any other information which you think is relevant for the BCM Team.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4" authorId="0" shapeId="0" xr:uid="{EC43DEBA-C396-4C79-AD03-729160BD96CB}">
      <text>
        <r>
          <rPr>
            <sz val="9"/>
            <color indexed="81"/>
            <rFont val="Tahoma"/>
            <family val="2"/>
          </rPr>
          <t>Drop-down list will be populated based on the inputs provided under 'II_General Info' tab.</t>
        </r>
      </text>
    </comment>
    <comment ref="E14" authorId="0" shapeId="0" xr:uid="{2FF0DDCF-4D49-4050-93C9-20961EE38586}">
      <text>
        <r>
          <rPr>
            <sz val="9"/>
            <color indexed="81"/>
            <rFont val="Tahoma"/>
            <family val="2"/>
          </rPr>
          <t xml:space="preserve">Indicate the equipment needed during NORMAL BUSINESS PROCESS
Examples: Desktop, Printer, Scanner, other special equipment, telecom facilities
</t>
        </r>
      </text>
    </comment>
    <comment ref="F14" authorId="0" shapeId="0" xr:uid="{62BE6106-92DB-4FB8-938C-7AA4AD1CE436}">
      <text>
        <r>
          <rPr>
            <sz val="9"/>
            <color indexed="81"/>
            <rFont val="Tahoma"/>
            <family val="2"/>
          </rPr>
          <t>Indicate the number of resource needed during normal operations and identify if the said resource is shared or assigned exclusive to the process or business unit</t>
        </r>
      </text>
    </comment>
    <comment ref="G14" authorId="0" shapeId="0" xr:uid="{AC8A85B8-7672-466E-8407-9D6CF8EAE756}">
      <text>
        <r>
          <rPr>
            <b/>
            <u/>
            <sz val="9"/>
            <color indexed="81"/>
            <rFont val="Tahoma"/>
            <family val="2"/>
          </rPr>
          <t>RTO:</t>
        </r>
        <r>
          <rPr>
            <b/>
            <sz val="9"/>
            <color indexed="81"/>
            <rFont val="Tahoma"/>
            <family val="2"/>
          </rPr>
          <t xml:space="preserve">
</t>
        </r>
        <r>
          <rPr>
            <sz val="9"/>
            <color indexed="81"/>
            <rFont val="Tahoma"/>
            <family val="2"/>
          </rPr>
          <t>This will be populated based on the inputs provided under 'III_Impact Assessment' tab</t>
        </r>
      </text>
    </comment>
    <comment ref="H14" authorId="0" shapeId="0" xr:uid="{97F7B200-C800-482D-9FC1-2A0753C574AC}">
      <text>
        <r>
          <rPr>
            <b/>
            <u/>
            <sz val="9"/>
            <color indexed="81"/>
            <rFont val="Tahoma"/>
            <family val="2"/>
          </rPr>
          <t>MBCO:</t>
        </r>
        <r>
          <rPr>
            <b/>
            <sz val="9"/>
            <color indexed="81"/>
            <rFont val="Tahoma"/>
            <family val="2"/>
          </rPr>
          <t xml:space="preserve">
</t>
        </r>
        <r>
          <rPr>
            <sz val="9"/>
            <color indexed="81"/>
            <rFont val="Tahoma"/>
            <family val="2"/>
          </rPr>
          <t>This will be populated based on the inputs provided under 'II_General Info' tab</t>
        </r>
        <r>
          <rPr>
            <b/>
            <sz val="9"/>
            <color indexed="81"/>
            <rFont val="Tahoma"/>
            <family val="2"/>
          </rPr>
          <t xml:space="preserve">
</t>
        </r>
      </text>
    </comment>
    <comment ref="I14" authorId="0" shapeId="0" xr:uid="{66980D87-4558-45D0-ABEA-E7B04EE7C09F}">
      <text>
        <r>
          <rPr>
            <b/>
            <u/>
            <sz val="9"/>
            <color indexed="81"/>
            <rFont val="Tahoma"/>
            <family val="2"/>
          </rPr>
          <t>Recovery Requirements based on assessed RTO:</t>
        </r>
        <r>
          <rPr>
            <b/>
            <sz val="9"/>
            <color indexed="81"/>
            <rFont val="Tahoma"/>
            <family val="2"/>
          </rPr>
          <t xml:space="preserve">
</t>
        </r>
        <r>
          <rPr>
            <sz val="9"/>
            <color indexed="81"/>
            <rFont val="Tahoma"/>
            <family val="2"/>
          </rPr>
          <t>1. Indicate number of required resources based on the RTO.</t>
        </r>
      </text>
    </comment>
    <comment ref="N14" authorId="0" shapeId="0" xr:uid="{43FE75CB-11CD-4051-8B1E-B03A0F1D5F93}">
      <text>
        <r>
          <rPr>
            <b/>
            <u/>
            <sz val="9"/>
            <color indexed="81"/>
            <rFont val="Tahoma"/>
            <family val="2"/>
          </rPr>
          <t>Remarks:</t>
        </r>
        <r>
          <rPr>
            <sz val="9"/>
            <color indexed="81"/>
            <rFont val="Tahoma"/>
            <family val="2"/>
          </rPr>
          <t xml:space="preserve">
Indicate if this resources is a Single Point of Failure.
Indicate any other information which you think is relevant for the BCM Team.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4" authorId="0" shapeId="0" xr:uid="{CECAA54B-C108-4E18-904B-E92E765D5D86}">
      <text>
        <r>
          <rPr>
            <sz val="9"/>
            <color indexed="81"/>
            <rFont val="Tahoma"/>
            <family val="2"/>
          </rPr>
          <t>Drop-down list will be populated based on the inputs provided under 'II_General Info' tab.</t>
        </r>
      </text>
    </comment>
    <comment ref="E14" authorId="0" shapeId="0" xr:uid="{DA278C4E-E08E-4AF1-9250-E02BA76880A5}">
      <text>
        <r>
          <rPr>
            <sz val="9"/>
            <color indexed="81"/>
            <rFont val="Tahoma"/>
            <family val="2"/>
          </rPr>
          <t xml:space="preserve">Indicate the supplies needed during </t>
        </r>
        <r>
          <rPr>
            <b/>
            <sz val="9"/>
            <color indexed="81"/>
            <rFont val="Tahoma"/>
            <family val="2"/>
          </rPr>
          <t>NORMAL BUSINESS PROCESS</t>
        </r>
        <r>
          <rPr>
            <sz val="9"/>
            <color indexed="81"/>
            <rFont val="Tahoma"/>
            <family val="2"/>
          </rPr>
          <t xml:space="preserve">
(i.e., Printer Toner, Bond Papers, Staplers, Ballpens, etc.)</t>
        </r>
      </text>
    </comment>
    <comment ref="G14" authorId="0" shapeId="0" xr:uid="{D749D5F3-6AA1-4E83-B493-D26D98DBF166}">
      <text>
        <r>
          <rPr>
            <b/>
            <sz val="9"/>
            <color indexed="81"/>
            <rFont val="Tahoma"/>
            <family val="2"/>
          </rPr>
          <t xml:space="preserve">RTO:
</t>
        </r>
        <r>
          <rPr>
            <sz val="9"/>
            <color indexed="81"/>
            <rFont val="Tahoma"/>
            <family val="2"/>
          </rPr>
          <t>This will be populated based on the inputs provided under 'III_Impact Assessment' tab</t>
        </r>
      </text>
    </comment>
    <comment ref="H14" authorId="0" shapeId="0" xr:uid="{997D3E99-E067-4D66-BA5A-1A8E3DA146D7}">
      <text>
        <r>
          <rPr>
            <b/>
            <sz val="9"/>
            <color indexed="81"/>
            <rFont val="Tahoma"/>
            <family val="2"/>
          </rPr>
          <t xml:space="preserve">MBCO:
</t>
        </r>
        <r>
          <rPr>
            <sz val="9"/>
            <color indexed="81"/>
            <rFont val="Tahoma"/>
            <family val="2"/>
          </rPr>
          <t>This will be populated based on the inputs provided under 'II_General Info' tab</t>
        </r>
      </text>
    </comment>
    <comment ref="I14" authorId="0" shapeId="0" xr:uid="{847F0AAA-E928-4CD7-B1B5-72A68DBA8685}">
      <text>
        <r>
          <rPr>
            <b/>
            <sz val="9"/>
            <color indexed="81"/>
            <rFont val="Tahoma"/>
            <family val="2"/>
          </rPr>
          <t xml:space="preserve">Recovery Requirements based on assessed RTO:
</t>
        </r>
        <r>
          <rPr>
            <sz val="9"/>
            <color indexed="81"/>
            <rFont val="Tahoma"/>
            <family val="2"/>
          </rPr>
          <t>1. Indicate number of required resources based on the RTO.</t>
        </r>
      </text>
    </comment>
    <comment ref="N14" authorId="0" shapeId="0" xr:uid="{3E8998FC-BE7B-42BC-9622-47EE72847BCC}">
      <text>
        <r>
          <rPr>
            <b/>
            <sz val="9"/>
            <color indexed="81"/>
            <rFont val="Tahoma"/>
            <family val="2"/>
          </rPr>
          <t xml:space="preserve">Remarks:
</t>
        </r>
        <r>
          <rPr>
            <sz val="9"/>
            <color indexed="81"/>
            <rFont val="Tahoma"/>
            <family val="2"/>
          </rPr>
          <t xml:space="preserve">Indicate if this resources is a Single Point of Failure.
Indicate any other information which you think is relevant for the BCM Team.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4" authorId="0" shapeId="0" xr:uid="{D6ACB502-80BC-44A6-B766-CE6154D1567B}">
      <text>
        <r>
          <rPr>
            <sz val="9"/>
            <color indexed="81"/>
            <rFont val="Tahoma"/>
            <family val="2"/>
          </rPr>
          <t>Drop-down list will be populated based on the inputs provided under 'II_General Info' tab.</t>
        </r>
      </text>
    </comment>
    <comment ref="E14" authorId="0" shapeId="0" xr:uid="{CE49ED0B-C634-448C-815E-10F8E99FABF7}">
      <text>
        <r>
          <rPr>
            <sz val="9"/>
            <color indexed="81"/>
            <rFont val="Tahoma"/>
            <family val="2"/>
          </rPr>
          <t>Kindly indicate all relevant technology requirements needed with the appropriate module, if necessary. 
Example of systems:
1. Application System - Hyperion, SAP
2. Shared Drive - indicate path name if possible
3. Share point 
4. Web based systems</t>
        </r>
        <r>
          <rPr>
            <b/>
            <sz val="9"/>
            <color indexed="81"/>
            <rFont val="Tahoma"/>
            <family val="2"/>
          </rPr>
          <t xml:space="preserve">
</t>
        </r>
      </text>
    </comment>
    <comment ref="F14" authorId="0" shapeId="0" xr:uid="{131449D7-002B-4224-8795-61E0172D0625}">
      <text>
        <r>
          <rPr>
            <sz val="9"/>
            <color indexed="81"/>
            <rFont val="Tahoma"/>
            <family val="2"/>
          </rPr>
          <t>Indicate the specific modules of the system being used. Place N/A if not applicable</t>
        </r>
      </text>
    </comment>
    <comment ref="I14" authorId="0" shapeId="0" xr:uid="{F8346860-275B-4222-B6B7-B904724E363B}">
      <text>
        <r>
          <rPr>
            <b/>
            <u/>
            <sz val="9"/>
            <color indexed="81"/>
            <rFont val="Tahoma"/>
            <family val="2"/>
          </rPr>
          <t>Recovery Requirement based on the assessed RTO:</t>
        </r>
        <r>
          <rPr>
            <b/>
            <sz val="9"/>
            <color indexed="81"/>
            <rFont val="Tahoma"/>
            <family val="2"/>
          </rPr>
          <t xml:space="preserve">
</t>
        </r>
        <r>
          <rPr>
            <sz val="9"/>
            <color indexed="81"/>
            <rFont val="Tahoma"/>
            <family val="2"/>
          </rPr>
          <t>Assess the number of days required to recover the system based on the RTO</t>
        </r>
        <r>
          <rPr>
            <sz val="9"/>
            <color indexed="81"/>
            <rFont val="Tahoma"/>
            <family val="2"/>
          </rPr>
          <t xml:space="preserve">
</t>
        </r>
      </text>
    </comment>
    <comment ref="N14" authorId="0" shapeId="0" xr:uid="{4F40C821-B683-4BD7-A981-ED7A2C7E2C56}">
      <text>
        <r>
          <rPr>
            <b/>
            <u/>
            <sz val="9"/>
            <color indexed="81"/>
            <rFont val="Tahoma"/>
            <family val="2"/>
          </rPr>
          <t>Recovery Point Objective (RPO):</t>
        </r>
        <r>
          <rPr>
            <b/>
            <sz val="9"/>
            <color indexed="81"/>
            <rFont val="Tahoma"/>
            <family val="2"/>
          </rPr>
          <t xml:space="preserve">
</t>
        </r>
        <r>
          <rPr>
            <sz val="9"/>
            <color indexed="81"/>
            <rFont val="Tahoma"/>
            <family val="2"/>
          </rPr>
          <t>Per ISO22301, recovery point objective (RPO) is the point to w/c info used by an activity must be restored to enable the activity to operate on resumption. This is your maximum data loss in measurement of time (i.e. 2 Hours, 24 hours, 5 days, 1 month)</t>
        </r>
      </text>
    </comment>
    <comment ref="O14" authorId="0" shapeId="0" xr:uid="{8CAEABBF-E99B-4C9B-81C0-A2B0C7573579}">
      <text>
        <r>
          <rPr>
            <b/>
            <u/>
            <sz val="9"/>
            <color indexed="81"/>
            <rFont val="Tahoma"/>
            <family val="2"/>
          </rPr>
          <t>Ownership:</t>
        </r>
        <r>
          <rPr>
            <sz val="9"/>
            <color indexed="81"/>
            <rFont val="Tahoma"/>
            <family val="2"/>
          </rPr>
          <t xml:space="preserve">
Indicate if the system identified is under the Ayala Group or owned by a third-party</t>
        </r>
      </text>
    </comment>
    <comment ref="P14" authorId="0" shapeId="0" xr:uid="{7EBE3E06-A9A8-4B0E-9EAA-6547EFDD96F4}">
      <text>
        <r>
          <rPr>
            <b/>
            <u/>
            <sz val="9"/>
            <color indexed="81"/>
            <rFont val="Tahoma"/>
            <family val="2"/>
          </rPr>
          <t>Third Party Service Provider:</t>
        </r>
        <r>
          <rPr>
            <sz val="9"/>
            <color indexed="81"/>
            <rFont val="Tahoma"/>
            <family val="2"/>
          </rPr>
          <t xml:space="preserve">
Indicate the name of the Third Party Service Provider</t>
        </r>
      </text>
    </comment>
    <comment ref="Q14" authorId="0" shapeId="0" xr:uid="{F4A93457-B440-42B4-ABB4-638181CE5311}">
      <text>
        <r>
          <rPr>
            <b/>
            <u/>
            <sz val="9"/>
            <color indexed="81"/>
            <rFont val="Tahoma"/>
            <family val="2"/>
          </rPr>
          <t>Service Level Agreement:</t>
        </r>
        <r>
          <rPr>
            <sz val="9"/>
            <color indexed="81"/>
            <rFont val="Tahoma"/>
            <family val="2"/>
          </rPr>
          <t xml:space="preserve">
Indicate if the third party service provider will be able to provide services during event of disruption. If yes, what is the specific support they can provide to AC or to your business unit and what is the timeframe. Indicate if the provider has its BCP
</t>
        </r>
      </text>
    </comment>
    <comment ref="R14" authorId="0" shapeId="0" xr:uid="{2A307F77-38BA-4047-B584-0B291620CFC6}">
      <text>
        <r>
          <rPr>
            <b/>
            <u/>
            <sz val="9"/>
            <color indexed="81"/>
            <rFont val="Tahoma"/>
            <family val="2"/>
          </rPr>
          <t>Service Level Agreement (internal):</t>
        </r>
        <r>
          <rPr>
            <sz val="9"/>
            <color indexed="81"/>
            <rFont val="Tahoma"/>
            <family val="2"/>
          </rPr>
          <t xml:space="preserve">
1. Indicate the agreement with ICT on the support that it will give to the business unit. What is the timeframe. 
2. Indicate also the frequency of backup of the database of the application system</t>
        </r>
        <r>
          <rPr>
            <b/>
            <sz val="9"/>
            <color indexed="81"/>
            <rFont val="Tahoma"/>
            <family val="2"/>
          </rPr>
          <t xml:space="preserve">. </t>
        </r>
      </text>
    </comment>
    <comment ref="S14" authorId="0" shapeId="0" xr:uid="{B7B1B497-D4AB-4B6B-AEC6-1D8263611105}">
      <text>
        <r>
          <rPr>
            <b/>
            <u/>
            <sz val="9"/>
            <color indexed="81"/>
            <rFont val="Tahoma"/>
            <family val="2"/>
          </rPr>
          <t>Remarks:</t>
        </r>
        <r>
          <rPr>
            <b/>
            <sz val="9"/>
            <color indexed="81"/>
            <rFont val="Tahoma"/>
            <family val="2"/>
          </rPr>
          <t xml:space="preserve">
</t>
        </r>
        <r>
          <rPr>
            <sz val="9"/>
            <color indexed="81"/>
            <rFont val="Tahoma"/>
            <family val="2"/>
          </rPr>
          <t>Indicate if this resources is a Single Point of Failure.
Indicate any other information which you think is relevant for the BCM Team.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AC OBISPO, Marie France S.</author>
  </authors>
  <commentList>
    <comment ref="D14" authorId="0" shapeId="0" xr:uid="{91B1D42A-8EFF-4B3E-B812-3BB01221D55F}">
      <text>
        <r>
          <rPr>
            <sz val="9"/>
            <color indexed="81"/>
            <rFont val="Tahoma"/>
            <family val="2"/>
          </rPr>
          <t>Drop-down list will be populated based on the inputs provided under 'II_General Info' tab.</t>
        </r>
      </text>
    </comment>
    <comment ref="E14" authorId="0" shapeId="0" xr:uid="{80786AB8-F96D-4EC5-B4D5-00116852165C}">
      <text>
        <r>
          <rPr>
            <sz val="9"/>
            <color indexed="81"/>
            <rFont val="Tahoma"/>
            <family val="2"/>
          </rPr>
          <t xml:space="preserve">Vital documents are electronic or paper documents, data or information needed in order to perform the process. (i.e. payroll adjustments, completed forms, data from a database, etc.)
</t>
        </r>
      </text>
    </comment>
    <comment ref="G14" authorId="0" shapeId="0" xr:uid="{24E2F55C-CF7B-4B58-BE83-10E16C02FF84}">
      <text>
        <r>
          <rPr>
            <sz val="9"/>
            <color indexed="81"/>
            <rFont val="Tahoma"/>
            <family val="2"/>
          </rPr>
          <t>This was already identified on section III. Impact Assessment Table</t>
        </r>
      </text>
    </comment>
    <comment ref="H14" authorId="0" shapeId="0" xr:uid="{CE82A0AA-CA84-49D5-9F1E-0D64DCF70012}">
      <text>
        <r>
          <rPr>
            <b/>
            <sz val="9"/>
            <color indexed="81"/>
            <rFont val="Tahoma"/>
            <family val="2"/>
          </rPr>
          <t xml:space="preserve">Recovery Requirement based on the assessed RTO:
</t>
        </r>
        <r>
          <rPr>
            <sz val="9"/>
            <color indexed="81"/>
            <rFont val="Tahoma"/>
            <family val="2"/>
          </rPr>
          <t xml:space="preserve">Assess the number of days required to recover the documents / information based on the RTO
</t>
        </r>
      </text>
    </comment>
    <comment ref="M14" authorId="0" shapeId="0" xr:uid="{43D6AE45-4BC2-4477-BC16-31091406961E}">
      <text>
        <r>
          <rPr>
            <sz val="9"/>
            <color indexed="81"/>
            <rFont val="Tahoma"/>
            <family val="2"/>
          </rPr>
          <t xml:space="preserve">Upstream - refers to the process and/or document that is considered an "input" to the process currently being identified. 
Downstream - refers to the process and/or documents that is considered an "output" of the process currently being identified.
</t>
        </r>
      </text>
    </comment>
    <comment ref="N14" authorId="0" shapeId="0" xr:uid="{35045CFB-E424-4D8B-A7D8-67CABDF84BE8}">
      <text>
        <r>
          <rPr>
            <sz val="9"/>
            <color indexed="81"/>
            <rFont val="Tahoma"/>
            <family val="2"/>
          </rPr>
          <t>Indicate the following details:
1. Internal Department (Business Unit Name &amp; Contact Person Designation or if this was sent via group mail, indicate the department's group mail.)
2. Third party (Third Party Name &amp; Contact Person Designation)</t>
        </r>
      </text>
    </comment>
    <comment ref="P14" authorId="0" shapeId="0" xr:uid="{2C1CE78C-5784-4DAD-B146-D2E538CD5B77}">
      <text>
        <r>
          <rPr>
            <sz val="9"/>
            <color indexed="81"/>
            <rFont val="Tahoma"/>
            <family val="2"/>
          </rPr>
          <t xml:space="preserve">Examples of SLA are 24 hours, 2 days, 1 week, among others.
</t>
        </r>
      </text>
    </comment>
    <comment ref="Q14" authorId="0" shapeId="0" xr:uid="{96DC9916-94DD-4CEC-9FB3-822AFCD4DEDE}">
      <text>
        <r>
          <rPr>
            <b/>
            <sz val="9"/>
            <color indexed="81"/>
            <rFont val="Tahoma"/>
            <family val="2"/>
          </rPr>
          <t xml:space="preserve">Primary Asset Location:
</t>
        </r>
        <r>
          <rPr>
            <sz val="9"/>
            <color indexed="81"/>
            <rFont val="Tahoma"/>
            <family val="2"/>
          </rPr>
          <t xml:space="preserve"> refers to the database or physical location where the vital documents are kept. Example of which are database, locked cabinets in the business unit area, etc.</t>
        </r>
      </text>
    </comment>
    <comment ref="U14" authorId="0" shapeId="0" xr:uid="{C818E14B-E2CD-470C-A252-2B0341151B89}">
      <text>
        <r>
          <rPr>
            <b/>
            <sz val="9"/>
            <color indexed="81"/>
            <rFont val="Tahoma"/>
            <family val="2"/>
          </rPr>
          <t>Remarks:</t>
        </r>
        <r>
          <rPr>
            <sz val="9"/>
            <color indexed="81"/>
            <rFont val="Tahoma"/>
            <family val="2"/>
          </rPr>
          <t xml:space="preserve">
Indicate if this resources is a Single Point of Failure.
Indicate any other information which you think is relevant for the BCM Team.</t>
        </r>
      </text>
    </comment>
    <comment ref="R15" authorId="0" shapeId="0" xr:uid="{4A6EC7ED-FC9C-4E57-95F8-66FA8CD596A7}">
      <text>
        <r>
          <rPr>
            <b/>
            <sz val="9"/>
            <color indexed="81"/>
            <rFont val="Tahoma"/>
            <family val="2"/>
          </rPr>
          <t>Back up Frequency:</t>
        </r>
        <r>
          <rPr>
            <sz val="9"/>
            <color indexed="81"/>
            <rFont val="Tahoma"/>
            <family val="2"/>
          </rPr>
          <t xml:space="preserve">
Indicate here the  frequency of the backup. For example, every 4 hours, every week, immediate - upon receipt of the document, every end of month.</t>
        </r>
      </text>
    </comment>
    <comment ref="S15" authorId="0" shapeId="0" xr:uid="{5CF70A8B-C379-41EA-9278-B04115DBD23A}">
      <text>
        <r>
          <rPr>
            <sz val="9"/>
            <color indexed="81"/>
            <rFont val="Tahoma"/>
            <family val="2"/>
          </rPr>
          <t>Indicate the department or personnel responsible for the backup of the document/information.</t>
        </r>
      </text>
    </comment>
    <comment ref="T15" authorId="0" shapeId="0" xr:uid="{F38FFFB9-965A-43EB-9C9F-CBC33052B385}">
      <text>
        <r>
          <rPr>
            <sz val="9"/>
            <color indexed="81"/>
            <rFont val="Tahoma"/>
            <family val="2"/>
          </rPr>
          <t>Back up location refers to the database or physical location where back up ofvital documents are kept 
(Example: Secondary Data center, cabinets near the personnel, shared folders, etc.)</t>
        </r>
      </text>
    </comment>
  </commentList>
</comments>
</file>

<file path=xl/sharedStrings.xml><?xml version="1.0" encoding="utf-8"?>
<sst xmlns="http://schemas.openxmlformats.org/spreadsheetml/2006/main" count="1321" uniqueCount="456">
  <si>
    <t>Guide To Completing The Business Impact Analysis</t>
  </si>
  <si>
    <t>1.0</t>
  </si>
  <si>
    <t>What is Business Impact Analysis?</t>
  </si>
  <si>
    <r>
      <t xml:space="preserve">Business Impact Analysis or BIA is the first step to having a holistic business management process. </t>
    </r>
    <r>
      <rPr>
        <b/>
        <sz val="10"/>
        <color indexed="8"/>
        <rFont val="Arial"/>
        <family val="2"/>
      </rPr>
      <t xml:space="preserve">The BIA is the foundation of the Business Continuity Plan (BCP) Overview document. </t>
    </r>
    <r>
      <rPr>
        <sz val="10"/>
        <color indexed="8"/>
        <rFont val="Arial"/>
        <family val="2"/>
      </rPr>
      <t xml:space="preserve">It helps the business unit in identifying and prioritizing which processes are critical in maintaining business continuity that would support the delivery of products and / or services committed by the business unit. The </t>
    </r>
    <r>
      <rPr>
        <b/>
        <sz val="10"/>
        <color indexed="8"/>
        <rFont val="Arial"/>
        <family val="2"/>
      </rPr>
      <t>BIA would help the business unit determine the effect that a business disruption might have upon its processes and set timeframes for resuming them considering the following :
a) threats and unacceptable impact to the company in the event of an operational outage
b) system limitations of internal infrastructure and service providers
c) framework or activities that needs to be in place to mitigate the impact of the threat</t>
    </r>
  </si>
  <si>
    <t>2.0</t>
  </si>
  <si>
    <t>Purpose of the Business Impact Analysis</t>
  </si>
  <si>
    <t>The BIA document is designed to assist the business units in understanding and assessing the impact of disruption to their processes. 
The main goal is to determine the critical business processes and the related resources needed in order to ensure the continuity of these processes in the event of a disruption.</t>
  </si>
  <si>
    <t>2.2.</t>
  </si>
  <si>
    <t>The BIA would be the business unit's reference in preparing the Business Continuity Plan (BCP) Overview document and the Emergency Response &amp; Recovery Procedures (ERRP) documents to be endorsed to assigned business unit reviewers and approvers.</t>
  </si>
  <si>
    <t>3.0</t>
  </si>
  <si>
    <t>Guidelines on how to perform the BIA exercise:</t>
  </si>
  <si>
    <t>Key BIA Inputs and Required BIA Outputs</t>
  </si>
  <si>
    <t>Illustration and relationship of RTO, RPO and MAO.</t>
  </si>
  <si>
    <t>4.0</t>
  </si>
  <si>
    <t>Who prepares the BIA?</t>
  </si>
  <si>
    <t>The BCP Coordinator of each business unit is responsible for the preparation, update and maintenance of his/her unit's BIA.
The Coordinator must make sure that the BIA is updated every time there is an incident, or at the least, annually.</t>
  </si>
  <si>
    <t>5.0</t>
  </si>
  <si>
    <t>Useful Tips</t>
  </si>
  <si>
    <t>Cells shaded in blue require you to manually input entries</t>
  </si>
  <si>
    <t>Cells shaded in yellow are automatically populated based on your previous entries in other cells.  There is no need to input anything on these cells.</t>
  </si>
  <si>
    <r>
      <t xml:space="preserve">Fonts highlighted in </t>
    </r>
    <r>
      <rPr>
        <b/>
        <sz val="10"/>
        <color theme="4" tint="-0.499984740745262"/>
        <rFont val="Arial"/>
        <family val="2"/>
      </rPr>
      <t>blue</t>
    </r>
    <r>
      <rPr>
        <sz val="10"/>
        <color indexed="8"/>
        <rFont val="Arial"/>
        <family val="2"/>
      </rPr>
      <t xml:space="preserve"> are examples.</t>
    </r>
  </si>
  <si>
    <t>For assistance or clarifications, contact the Risk Management Group:</t>
  </si>
  <si>
    <t xml:space="preserve"> </t>
  </si>
  <si>
    <t>Reference Material: ISO 22301 : 2012</t>
  </si>
  <si>
    <t xml:space="preserve">      </t>
  </si>
  <si>
    <t>Business Impact Analysis for Business Continuity Management</t>
  </si>
  <si>
    <t>Introduction</t>
  </si>
  <si>
    <t>This is the first part of the business impact analysis wherein the details for the different units under the functional group will be highlighted.</t>
  </si>
  <si>
    <t>I. Organizational Structure</t>
  </si>
  <si>
    <t>Division Name:</t>
  </si>
  <si>
    <t>Corporate Finance</t>
  </si>
  <si>
    <t>Division Head :</t>
  </si>
  <si>
    <t xml:space="preserve">Business Unit / Department Name: </t>
  </si>
  <si>
    <t>Business Unit Head :</t>
  </si>
  <si>
    <t>Telephone number:</t>
  </si>
  <si>
    <t>Email Address:</t>
  </si>
  <si>
    <t>Section Name:</t>
  </si>
  <si>
    <t>Not Applicable</t>
  </si>
  <si>
    <t>Section Name Head:</t>
  </si>
  <si>
    <t>Address / Location of Department:</t>
  </si>
  <si>
    <t>Business Continuity Management Coordinator (Name) :</t>
  </si>
  <si>
    <t>Business Unit Headcount : (Actual)</t>
  </si>
  <si>
    <t>Date BIA was completed</t>
  </si>
  <si>
    <t xml:space="preserve">Prepared by: </t>
  </si>
  <si>
    <t>Date:</t>
  </si>
  <si>
    <t>Reviewed by:</t>
  </si>
  <si>
    <t>Approved by:</t>
  </si>
  <si>
    <t>Revision history</t>
  </si>
  <si>
    <t>Document Version Number</t>
  </si>
  <si>
    <t>Date updated
(mm/dd/yyyy)</t>
  </si>
  <si>
    <t>Document Change Description</t>
  </si>
  <si>
    <t>Document Revised By 
(indicate full name and designation)</t>
  </si>
  <si>
    <t>Remarks</t>
  </si>
  <si>
    <t>None</t>
  </si>
  <si>
    <t>II. General Information</t>
  </si>
  <si>
    <t>Workload Variation</t>
  </si>
  <si>
    <t>No.</t>
  </si>
  <si>
    <t>Business Unit Name</t>
  </si>
  <si>
    <t>Business Process</t>
  </si>
  <si>
    <t>Brief Description/ Objective of the Business Process</t>
  </si>
  <si>
    <t>Frequency</t>
  </si>
  <si>
    <t>Cut-off time</t>
  </si>
  <si>
    <t>Critical Period</t>
  </si>
  <si>
    <t>Peak Hours</t>
  </si>
  <si>
    <t>Minimum Business Continuity Objective (MBCO)
(measured in percentage %)</t>
  </si>
  <si>
    <t>Peak Transaction Volume per Business As Usual (BAU) or Normal Operations</t>
  </si>
  <si>
    <t>Estimated Peak Volume during Disruption</t>
  </si>
  <si>
    <t>Semi-Annually</t>
  </si>
  <si>
    <t>Risk Assessment</t>
  </si>
  <si>
    <t>Annually</t>
  </si>
  <si>
    <t>Quarterly</t>
  </si>
  <si>
    <t>2nd wk of the month</t>
  </si>
  <si>
    <t xml:space="preserve">     </t>
  </si>
  <si>
    <t>III. Business Impact and Tolerances</t>
  </si>
  <si>
    <t>1.   This is the second part of the business impact analysis wherein impact to the different criteria (Financial, Reputational, Regulatory, Health, Safety &amp; Security, and Impact to employee, partner/investor) are assessed over time.</t>
  </si>
  <si>
    <t>2.  One important consideration in completing this section is to think of the worst case scenario when making assumptions.</t>
  </si>
  <si>
    <t xml:space="preserve">Timeframe and Impact Rating </t>
  </si>
  <si>
    <t>#</t>
  </si>
  <si>
    <t>Business Process Name</t>
  </si>
  <si>
    <t>Assumptions
(indicate possible worst case scenario)</t>
  </si>
  <si>
    <t>Type of Impact Criteria</t>
  </si>
  <si>
    <t>0 to 24 hours</t>
  </si>
  <si>
    <t>Beyond 24 hours to 3 days</t>
  </si>
  <si>
    <t>Beyond 3 days to 5 days</t>
  </si>
  <si>
    <t>Beyond 5 days to 7 days</t>
  </si>
  <si>
    <t>Over 7 Days</t>
  </si>
  <si>
    <t xml:space="preserve"> Recovery Time Objective (RTO)
[first instance of impact rating of 3]</t>
  </si>
  <si>
    <t>Maximum Allowable Outage  (MAO)
[first instance of impact rating of 5]</t>
  </si>
  <si>
    <t>Workaround Procedure? (Yes/No)
If yes, please describe the workaround procedure</t>
  </si>
  <si>
    <t>What is the longest/maximum period when you can perform the workaround?</t>
  </si>
  <si>
    <t>Financial</t>
  </si>
  <si>
    <t>n/a</t>
  </si>
  <si>
    <t>Reputational</t>
  </si>
  <si>
    <t>Regulatory</t>
  </si>
  <si>
    <t>Health, Safety &amp; Security</t>
  </si>
  <si>
    <t>Impact to employee, partner/investor</t>
  </si>
  <si>
    <t>IV. Minimum Recovery Requirements</t>
  </si>
  <si>
    <t>Introduction:</t>
  </si>
  <si>
    <t>After determining the Impact assessment and recovery time objective of the business processes, it is also important to determine the resources needed to recover from the time of disruption.</t>
  </si>
  <si>
    <t>Note: Items in blue font are examples.</t>
  </si>
  <si>
    <t>SECTION A:  BUILDING</t>
  </si>
  <si>
    <t>Work Location</t>
  </si>
  <si>
    <t xml:space="preserve">Recovery Time Objective (RTO)
</t>
  </si>
  <si>
    <t>Recovery Requirement based on the assessed RTO</t>
  </si>
  <si>
    <t>Yes</t>
  </si>
  <si>
    <t>No</t>
  </si>
  <si>
    <t>High</t>
  </si>
  <si>
    <t>Medium</t>
  </si>
  <si>
    <t>Low</t>
  </si>
  <si>
    <t>Daily - Normal office hours</t>
  </si>
  <si>
    <t>Daily - 24 hours</t>
  </si>
  <si>
    <t>Daily - After normal office hours</t>
  </si>
  <si>
    <t>1st wk of the month</t>
  </si>
  <si>
    <t>3rd wk of the month</t>
  </si>
  <si>
    <t>Last wk of the month</t>
  </si>
  <si>
    <t>Daily - AM</t>
  </si>
  <si>
    <t>Daily - PM</t>
  </si>
  <si>
    <t>Mid-month</t>
  </si>
  <si>
    <t>Zero data loss</t>
  </si>
  <si>
    <t>Start of Day</t>
  </si>
  <si>
    <t>End of Day</t>
  </si>
  <si>
    <t>Midday</t>
  </si>
  <si>
    <t>Weekly</t>
  </si>
  <si>
    <t>Monthly</t>
  </si>
  <si>
    <t>Yearly</t>
  </si>
  <si>
    <t>As needed</t>
  </si>
  <si>
    <t>Backup arrangement required</t>
  </si>
  <si>
    <t>No backup required</t>
  </si>
  <si>
    <t>SECTION B:  HUMAN RESOURCES</t>
  </si>
  <si>
    <t>Business Unit</t>
  </si>
  <si>
    <t>Full Time or Contractual or Outsourced</t>
  </si>
  <si>
    <r>
      <t xml:space="preserve">Minimum Business Continuity Objective (MBCO)
</t>
    </r>
    <r>
      <rPr>
        <b/>
        <i/>
        <sz val="10"/>
        <color theme="0"/>
        <rFont val="Arial"/>
        <family val="2"/>
      </rPr>
      <t xml:space="preserve">
</t>
    </r>
  </si>
  <si>
    <t xml:space="preserve">Recovery Requirement based on the assessed RTO
</t>
  </si>
  <si>
    <t>Percentage of Work Resumption</t>
  </si>
  <si>
    <t>SECTION C - EQUIPMENT AND OTHER SUPPLIES</t>
  </si>
  <si>
    <t>Section C.1 - Equipment</t>
  </si>
  <si>
    <t xml:space="preserve">Indicate the equipment that is needed by the Business Unit during Normal Operations or will be used during business disruption
</t>
  </si>
  <si>
    <t xml:space="preserve">Number of units being used during Business As Usual (BAU) or Normal Operations.
</t>
  </si>
  <si>
    <t>Section C.2 - Office Supplies</t>
  </si>
  <si>
    <t>How many units are you using during normal course of business?
(i.e. 1 ream, 20 pcs)</t>
  </si>
  <si>
    <t>SECTION D - TECHNOLOGY</t>
  </si>
  <si>
    <t>Section D.1 - Systems</t>
  </si>
  <si>
    <t xml:space="preserve">List down all technology/ systems needed to perform/conduct the process </t>
  </si>
  <si>
    <t>Indicate the modules that you use in the application system</t>
  </si>
  <si>
    <t>Is this Application system being used during 'business as usual mode'?</t>
  </si>
  <si>
    <t>RPO
(Recovery Point Objective)</t>
  </si>
  <si>
    <t>Indicate Ownership
(Under Ayala Group, Owned  by Third Party)</t>
  </si>
  <si>
    <t>Name of Third party service provider</t>
  </si>
  <si>
    <t xml:space="preserve">Service Level Agreement (SLA) with third party service provider, if applicable.
</t>
  </si>
  <si>
    <t>Service Level Agreement (SLA) with ICT of Ayala Corporation</t>
  </si>
  <si>
    <t>Owned by Third Party</t>
  </si>
  <si>
    <t>Section D - TECHNOLOGY</t>
  </si>
  <si>
    <t>D.2 Vital Documents/Information</t>
  </si>
  <si>
    <t>What is the Asset Type?
(Electronic, Paper)</t>
  </si>
  <si>
    <t>Indicate the details of 
1. Provider of the input document/information provider 
2. Receiving party (department/ third party) of the output document/information</t>
  </si>
  <si>
    <t>Committed SLA (cut-off time, day) of the document provider</t>
  </si>
  <si>
    <t>Primary Asset Location</t>
  </si>
  <si>
    <t>Back up details</t>
  </si>
  <si>
    <t>Back up frequency</t>
  </si>
  <si>
    <t>Department or Business Unit /Personnel Responsible</t>
  </si>
  <si>
    <t>Back up location</t>
  </si>
  <si>
    <t>Electronic</t>
  </si>
  <si>
    <t>Upstream</t>
  </si>
  <si>
    <t>SECTION E - DEPENDENCIES</t>
  </si>
  <si>
    <t xml:space="preserve">Indicate the business unit and external third party dependencies needed in order to perform this process.
</t>
  </si>
  <si>
    <t>Indicate if this party is internal dependency or external dependency</t>
  </si>
  <si>
    <t>Provide brief description of the services/ document/ information being provided by Third Party or AC Internal Department/ Business Unit</t>
  </si>
  <si>
    <t>Indicate Service Level Agreement with third party or internal department on business continuity, if there is any.</t>
  </si>
  <si>
    <t>DEFINITION OF TERMS</t>
  </si>
  <si>
    <t>Terms</t>
  </si>
  <si>
    <t>Acronyms</t>
  </si>
  <si>
    <t>Definition of Terms</t>
  </si>
  <si>
    <t>Activity</t>
  </si>
  <si>
    <r>
      <t xml:space="preserve">Process or set of processes undertaken by an organization (or on its behalf) that produces or supports one or more products and services. </t>
    </r>
    <r>
      <rPr>
        <b/>
        <i/>
        <sz val="10"/>
        <rFont val="Arial"/>
        <family val="2"/>
      </rPr>
      <t xml:space="preserve">[Source: ISO22301]
</t>
    </r>
  </si>
  <si>
    <t>Business As Usual</t>
  </si>
  <si>
    <t>BAU</t>
  </si>
  <si>
    <t>Normal operations where there is no disruption</t>
  </si>
  <si>
    <t>Business Impact Analysis</t>
  </si>
  <si>
    <t>BIA</t>
  </si>
  <si>
    <r>
      <t>This includes the process of analyzing actitivites and the effect that a business disruption might have upon them.</t>
    </r>
    <r>
      <rPr>
        <b/>
        <i/>
        <sz val="10"/>
        <rFont val="Arial"/>
        <family val="2"/>
      </rPr>
      <t xml:space="preserve"> [source: ISO 22301]</t>
    </r>
  </si>
  <si>
    <t>Downstream Dependencies</t>
  </si>
  <si>
    <t>These are external processes that rely on the process and will be affected by its failure.  
Commonly known as the output process, other departments rely on your output to proceed with their processes.</t>
  </si>
  <si>
    <t xml:space="preserve">Maximum Acceptable Outage 
</t>
  </si>
  <si>
    <t>MAO</t>
  </si>
  <si>
    <r>
      <t xml:space="preserve">Time it would take for adverse impacts, which might arise as a result of not providing a product/service or performing an activity, to become unacceptable. [Source: ISO22301]
Note: This is also known as </t>
    </r>
    <r>
      <rPr>
        <b/>
        <sz val="10"/>
        <rFont val="Arial"/>
        <family val="2"/>
      </rPr>
      <t>MTPD</t>
    </r>
    <r>
      <rPr>
        <sz val="10"/>
        <rFont val="Arial"/>
        <family val="2"/>
      </rPr>
      <t xml:space="preserve"> or the </t>
    </r>
    <r>
      <rPr>
        <b/>
        <sz val="10"/>
        <rFont val="Arial"/>
        <family val="2"/>
      </rPr>
      <t>Maximum Tolerable Point of Disruption</t>
    </r>
  </si>
  <si>
    <t>Prioritized activities</t>
  </si>
  <si>
    <r>
      <t xml:space="preserve">Activities to which priority must be given following an incident in order to mitigate impacts.
Terms in common use to describe activities within this group include: critical, essential, vital, urgent and key.  </t>
    </r>
    <r>
      <rPr>
        <b/>
        <i/>
        <sz val="10"/>
        <rFont val="Arial"/>
        <family val="2"/>
      </rPr>
      <t>[Source: ISO22301]</t>
    </r>
  </si>
  <si>
    <t>Recovery Point Objective</t>
  </si>
  <si>
    <t>RPO</t>
  </si>
  <si>
    <r>
      <t xml:space="preserve">Point to which information used by an activity must be restored to enable the activity to operate on resumption.  </t>
    </r>
    <r>
      <rPr>
        <b/>
        <i/>
        <sz val="10"/>
        <rFont val="Arial"/>
        <family val="2"/>
      </rPr>
      <t>[Source: ISO22301]</t>
    </r>
  </si>
  <si>
    <t>Recovery Time Objective</t>
  </si>
  <si>
    <t>RTO</t>
  </si>
  <si>
    <r>
      <t>This is the period of time within which a product or service must be resumed; or activity must be resumed; or resources must be recovered.</t>
    </r>
    <r>
      <rPr>
        <b/>
        <i/>
        <sz val="10"/>
        <rFont val="Arial"/>
        <family val="2"/>
      </rPr>
      <t xml:space="preserve"> [Source: ISO 22301] </t>
    </r>
    <r>
      <rPr>
        <sz val="10"/>
        <rFont val="Arial"/>
        <family val="2"/>
      </rPr>
      <t xml:space="preserve">
Identified time for RTO will be less than MAO.</t>
    </r>
  </si>
  <si>
    <t>RA</t>
  </si>
  <si>
    <r>
      <t xml:space="preserve">This refers to the overall process of risk identification, risk analysis and risk evaluation. </t>
    </r>
    <r>
      <rPr>
        <b/>
        <i/>
        <sz val="10"/>
        <rFont val="Arial"/>
        <family val="2"/>
      </rPr>
      <t>[Source: ISO 22301].</t>
    </r>
  </si>
  <si>
    <t>Service Level Agreement</t>
  </si>
  <si>
    <t>SLA</t>
  </si>
  <si>
    <t>A service level agreement (SLA) is a contract between a service provider (either internal or external) and the end user that defines the level of service expected from the service provider.</t>
  </si>
  <si>
    <t>Single Point of Failure</t>
  </si>
  <si>
    <t>SPOF</t>
  </si>
  <si>
    <r>
      <t>The only (single) source of a service, activity and/or method (i.e. there is no alternative), whose failure would lead to the total failure of a key business process and/or dependency.</t>
    </r>
    <r>
      <rPr>
        <b/>
        <i/>
        <sz val="10"/>
        <rFont val="Arial"/>
        <family val="2"/>
      </rPr>
      <t xml:space="preserve">       [Source: Good Practice Guide]
</t>
    </r>
  </si>
  <si>
    <t>Technical Operating Center</t>
  </si>
  <si>
    <t>TOC</t>
  </si>
  <si>
    <t>A location where the IT equipment in providing services to customers are located.</t>
  </si>
  <si>
    <t>Upstream Dependencies</t>
  </si>
  <si>
    <t>These are external processes that the process relies upon. 
Commonly known as the input processes, your department is reliant to other department's processes for the completion of your proceses.</t>
  </si>
  <si>
    <t>CLICK HERE TO GO BACK TO IMPACT ASSESSEMENT TAB</t>
  </si>
  <si>
    <t>LEVEL</t>
  </si>
  <si>
    <t>SCORE</t>
  </si>
  <si>
    <t>AC IMPACT CRITERIA</t>
  </si>
  <si>
    <t>Incidental</t>
  </si>
  <si>
    <t>Minor</t>
  </si>
  <si>
    <t>Moderate</t>
  </si>
  <si>
    <t>Major</t>
  </si>
  <si>
    <t>Extreme</t>
  </si>
  <si>
    <t>Probability</t>
  </si>
  <si>
    <t>Score</t>
  </si>
  <si>
    <t>Criteria</t>
  </si>
  <si>
    <t>Address</t>
  </si>
  <si>
    <t>BETH3</t>
  </si>
  <si>
    <t>Impact Rating</t>
  </si>
  <si>
    <t>Division Name</t>
  </si>
  <si>
    <t>Corporate Resources</t>
  </si>
  <si>
    <t>Corporate Governance</t>
  </si>
  <si>
    <t>Department</t>
  </si>
  <si>
    <t>Head</t>
  </si>
  <si>
    <t>Building</t>
  </si>
  <si>
    <t>Human Resources</t>
  </si>
  <si>
    <t>Equipment</t>
  </si>
  <si>
    <t>Knowledge Management</t>
  </si>
  <si>
    <t>Internal Audit</t>
  </si>
  <si>
    <t>Technology</t>
  </si>
  <si>
    <t>Treasury</t>
  </si>
  <si>
    <t>Information and Communication Technology</t>
  </si>
  <si>
    <t>Vital Information/Documents</t>
  </si>
  <si>
    <t>Investor Relations</t>
  </si>
  <si>
    <t>Third Party Service Provider</t>
  </si>
  <si>
    <t>Finance</t>
  </si>
  <si>
    <t>CorporateResources</t>
  </si>
  <si>
    <t>CorporateStrategy</t>
  </si>
  <si>
    <t>Governance</t>
  </si>
  <si>
    <t>LIST OF VALUES</t>
  </si>
  <si>
    <t>Business Impact Rating</t>
  </si>
  <si>
    <t>No data loss</t>
  </si>
  <si>
    <t>4 Hours</t>
  </si>
  <si>
    <t>8 Hours</t>
  </si>
  <si>
    <t>24 Hours</t>
  </si>
  <si>
    <t>3 days</t>
  </si>
  <si>
    <t>1 week</t>
  </si>
  <si>
    <t>2 Hours</t>
  </si>
  <si>
    <t>More than 1 week</t>
  </si>
  <si>
    <t>Peak Period</t>
  </si>
  <si>
    <t>Normal Due Date</t>
  </si>
  <si>
    <t>Delivery Platform of BP</t>
  </si>
  <si>
    <t>ATM</t>
  </si>
  <si>
    <t>Branch</t>
  </si>
  <si>
    <t>Business Center</t>
  </si>
  <si>
    <t>Internet</t>
  </si>
  <si>
    <t>Phone</t>
  </si>
  <si>
    <t>POS</t>
  </si>
  <si>
    <t>BPI Personnel at Office Premises</t>
  </si>
  <si>
    <t>Software / System - ISG managed</t>
  </si>
  <si>
    <t>Service Provider</t>
  </si>
  <si>
    <t xml:space="preserve">Business Impact  </t>
  </si>
  <si>
    <t>Operational</t>
  </si>
  <si>
    <t xml:space="preserve">                   ATM</t>
  </si>
  <si>
    <t>Pertains to the automated self-service teller machines located at various sites, e.g. branches, malls, corporate client locations</t>
  </si>
  <si>
    <r>
      <t xml:space="preserve">               Branch</t>
    </r>
    <r>
      <rPr>
        <vertAlign val="superscript"/>
        <sz val="8"/>
        <color indexed="8"/>
        <rFont val="Arial"/>
        <family val="2"/>
      </rPr>
      <t xml:space="preserve">  </t>
    </r>
  </si>
  <si>
    <t>Covers all manned channels, e.g. regular branches, kiosks</t>
  </si>
  <si>
    <t xml:space="preserve">              Internet</t>
  </si>
  <si>
    <t>Covers all channels that utilize the internet facilities as the delivery platform, e.g. ExpressOnline, ExpressLink, BPI Trade</t>
  </si>
  <si>
    <t xml:space="preserve">                Phone</t>
  </si>
  <si>
    <t>Covers all channels that utilize the phone as a customer contact and delivery platform, e.g. Contact Center, Express Phone, Mobile, Text Center Facility</t>
  </si>
  <si>
    <t xml:space="preserve">                  POS</t>
  </si>
  <si>
    <t>Covers all Point-of-Sale business partner sites</t>
  </si>
  <si>
    <t>Must Continue?</t>
  </si>
  <si>
    <t xml:space="preserve">Frequency  </t>
  </si>
  <si>
    <t xml:space="preserve">Daily  </t>
  </si>
  <si>
    <t>Bi - Monthly</t>
  </si>
  <si>
    <t>Impact Category</t>
  </si>
  <si>
    <t>Operational Impact</t>
  </si>
  <si>
    <t>Revenue Loss</t>
  </si>
  <si>
    <t>Opportunity Loss</t>
  </si>
  <si>
    <t>Increased Expenses</t>
  </si>
  <si>
    <t>Regulatory Fines</t>
  </si>
  <si>
    <t>Contractual Penalties</t>
  </si>
  <si>
    <t>Customer Dissatisfaction</t>
  </si>
  <si>
    <t>Delay executing business plan</t>
  </si>
  <si>
    <t>Other</t>
  </si>
  <si>
    <t>Data Flow</t>
  </si>
  <si>
    <t>Downstream</t>
  </si>
  <si>
    <t>Ownership</t>
  </si>
  <si>
    <t>Owned by BPI</t>
  </si>
  <si>
    <t>Asset Type</t>
  </si>
  <si>
    <t>Paper</t>
  </si>
  <si>
    <t>Employee Status</t>
  </si>
  <si>
    <t>Contractual</t>
  </si>
  <si>
    <t>Regular</t>
  </si>
  <si>
    <t>Outsourced</t>
  </si>
  <si>
    <t>37F Ayala Triangle Gardens Tower 2, Paseo de Roxas cor. Makati Avenue, Makati City</t>
  </si>
  <si>
    <t>38F Ayala Triangle Gardens Tower 2, Paseo de Roxas cor. Makati Avenue, Makati City</t>
  </si>
  <si>
    <t>39F Ayala Triangle Gardens Tower 2, Paseo de Roxas cor. Makati Avenue, Makati City</t>
  </si>
  <si>
    <t>Corporate Strategy and Business Development</t>
  </si>
  <si>
    <t>Data Science and Artificial Intelligence</t>
  </si>
  <si>
    <t xml:space="preserve">Sustainability and Risk Management </t>
  </si>
  <si>
    <t>Business Development and Digital Ventures</t>
  </si>
  <si>
    <t>Data Science and Artifical Inelligence</t>
  </si>
  <si>
    <t>Public Affairs</t>
  </si>
  <si>
    <t>Brand and Reputation Management</t>
  </si>
  <si>
    <t>External Affairs and Relations</t>
  </si>
  <si>
    <t>Policies and Regulations Management</t>
  </si>
  <si>
    <t>Corporate Secretarial Services</t>
  </si>
  <si>
    <t>Legal Services</t>
  </si>
  <si>
    <t>Comptrollership and Asset Management</t>
  </si>
  <si>
    <t>Sustainability and Risk Management</t>
  </si>
  <si>
    <t>Security and Crisis Management</t>
  </si>
  <si>
    <t>DataScience</t>
  </si>
  <si>
    <t>PublicAffairs</t>
  </si>
  <si>
    <t>SustainabilityandRisk</t>
  </si>
  <si>
    <t>IMPACT</t>
  </si>
  <si>
    <t>ASSET</t>
  </si>
  <si>
    <t>ADDRESS</t>
  </si>
  <si>
    <t>DIVISION AND BUSINESS UNIT</t>
  </si>
  <si>
    <t>Total Rewards</t>
  </si>
  <si>
    <t>People Experience</t>
  </si>
  <si>
    <t>Learning, Organizational Development and Innovation</t>
  </si>
  <si>
    <t>Talent Management</t>
  </si>
  <si>
    <t>Debt Management, Compliance, and Operations</t>
  </si>
  <si>
    <t>Risk Transfer Strategy and Insurance</t>
  </si>
  <si>
    <t>Liquidity, Investment Management, Origination and Sustainable Finance</t>
  </si>
  <si>
    <t>Financial Risk Management and Origination</t>
  </si>
  <si>
    <t>Parent Accounting</t>
  </si>
  <si>
    <t>Consolidation Accounting</t>
  </si>
  <si>
    <t>Financial Planning and Analysis</t>
  </si>
  <si>
    <t>Asset Management</t>
  </si>
  <si>
    <t>CompandAsset</t>
  </si>
  <si>
    <t>NA</t>
  </si>
  <si>
    <t>Treasury_Sec</t>
  </si>
  <si>
    <t xml:space="preserve">Division </t>
  </si>
  <si>
    <t>Mark Robert H. Uy</t>
  </si>
  <si>
    <t>Karl Kendrick T. Chua</t>
  </si>
  <si>
    <t>Francisco Romero Milan</t>
  </si>
  <si>
    <t>Jose Rene Gregory D. Almendras</t>
  </si>
  <si>
    <t>Alberto M. de Larrazabal</t>
  </si>
  <si>
    <t>Jaime Z. Urquijo</t>
  </si>
  <si>
    <t>Catherine Felicia Marie A. Peralta</t>
  </si>
  <si>
    <t>Mark Robert H. Uy.</t>
  </si>
  <si>
    <t>Christian R. Vallez</t>
  </si>
  <si>
    <t>Narcisa C. Alicbusan</t>
  </si>
  <si>
    <t>Gian Carlo C. Borromeo</t>
  </si>
  <si>
    <t>Chris Angelica L. Bustonera</t>
  </si>
  <si>
    <t>Charlene Mae C. Tapic-Castro</t>
  </si>
  <si>
    <t>Emmanuel M. Bautista</t>
  </si>
  <si>
    <t>Catherine H. Ang</t>
  </si>
  <si>
    <t>Estelito C. Biacora</t>
  </si>
  <si>
    <t>Josephine G. de Asis</t>
  </si>
  <si>
    <t>Jose Martin Eduardo C. Lopez</t>
  </si>
  <si>
    <t>DEPARTMENTHEAD</t>
  </si>
  <si>
    <t>Corporate Strategy</t>
  </si>
  <si>
    <t>Section</t>
  </si>
  <si>
    <t>Sherry M. Gosiengfiao</t>
  </si>
  <si>
    <t>Elma Y. Guinto</t>
  </si>
  <si>
    <t>Marie Aileen S. Fernandez</t>
  </si>
  <si>
    <t>Xandra Feliza B. Galang</t>
  </si>
  <si>
    <t>Nelson A. Mamangun</t>
  </si>
  <si>
    <t>Jose Rodgrigo C. Abrillo</t>
  </si>
  <si>
    <t>Theodore Ivan R. Paris</t>
  </si>
  <si>
    <t>Victoria D. Frejas</t>
  </si>
  <si>
    <t>Sylvia Felisa R. Maghirang</t>
  </si>
  <si>
    <t>John Armand M. Ong</t>
  </si>
  <si>
    <t>DIVISION HEAD</t>
  </si>
  <si>
    <t>SECTION HEAD</t>
  </si>
  <si>
    <t>COORDINATORS</t>
  </si>
  <si>
    <t>Normal Due Date/ Delivery Period</t>
  </si>
  <si>
    <t>Decrease in AC net income is between Php 0.5 - 0.75 billion</t>
  </si>
  <si>
    <t>No media coverage and is only covered within company news</t>
  </si>
  <si>
    <t>Only internal report to the Compliance Office is required; non-reportable to any regulatory agency</t>
  </si>
  <si>
    <t>No injuries to employees or third parties, such as customers or vendors</t>
  </si>
  <si>
    <t>Minimal or no impact on staff engagement</t>
  </si>
  <si>
    <t>Decrease in AC net income is between Php 0.75 - 1.20 billion</t>
  </si>
  <si>
    <t>Localized short-term coverage (i.e., 1 to 3 days) on industry news channels</t>
  </si>
  <si>
    <t>Reportable incident to regulators, but no follow-up or immediate action required</t>
  </si>
  <si>
    <t>Minor injuries to employees or third parties, such as customers or vendors</t>
  </si>
  <si>
    <t>Isolated cases of employee dissatisfaction</t>
  </si>
  <si>
    <t>Decrease in AC net income is between Php 1.20-2.20 billion</t>
  </si>
  <si>
    <t>Short-term coverage (i.e., 1 to 3 days) on social media platforms, and both local and national news channels</t>
  </si>
  <si>
    <r>
      <t>q</t>
    </r>
    <r>
      <rPr>
        <sz val="11"/>
        <color rgb="FF000000"/>
        <rFont val="Segoe UI"/>
        <family val="2"/>
      </rPr>
      <t xml:space="preserve">Report of breach to regulator with immediate correction to be implemented </t>
    </r>
  </si>
  <si>
    <t>Out-patient medical treatment required for employees or third parties, such as customers or vendors</t>
  </si>
  <si>
    <t>Several cases of employee dissatisfaction with isolated cases of resignation by experienced staff or middle management</t>
  </si>
  <si>
    <t>Decrease in AC net income is between Php 2.20 - 6.00 billion</t>
  </si>
  <si>
    <t>Medium-term (i.e., 3 to 5 days) coverage that spreads across social media platforms, local, national and regional news channels</t>
  </si>
  <si>
    <t>Reportable incident to regulators, requiring a major follow-up project for corrective active actions</t>
  </si>
  <si>
    <t>Limited in-patient care required for employees or third parties, such as customers or vendors.</t>
  </si>
  <si>
    <t>Firm-wide employee dissastisfaction, with increased turnover rate for experienced staff and middle management</t>
  </si>
  <si>
    <t>Decrease in AC net income is higher than Php 6.00 billion</t>
  </si>
  <si>
    <t>Long-term (i.e. more than 5 days) negative media coverage spreading rapidly across social media platforms, local, national and global news channels</t>
  </si>
  <si>
    <t>Significant prosecution and fines incurred
Possible litigation cases to be filed against AC</t>
  </si>
  <si>
    <t>Significant injuries or fatalities to employees or third parties, such as customers or vendors</t>
  </si>
  <si>
    <t>High turnover rate for experienced staff and middle management, with few resignation by executive/ senior leaders</t>
  </si>
  <si>
    <t>Rare</t>
  </si>
  <si>
    <t>May occur within the next 6 to 12 months</t>
  </si>
  <si>
    <t>More than 80% chance risk will occur</t>
  </si>
  <si>
    <t>Unlikely</t>
  </si>
  <si>
    <t>May occur within the next 13 to 24 months</t>
  </si>
  <si>
    <t>More than 50% to 80% chance risk will occur</t>
  </si>
  <si>
    <t>Possible</t>
  </si>
  <si>
    <t>May occur within the next 25 to 60 months</t>
  </si>
  <si>
    <t>50% - 50% chance riskwill occur</t>
  </si>
  <si>
    <t>Likely</t>
  </si>
  <si>
    <t>May occur within the next 61 to 120 months</t>
  </si>
  <si>
    <t>At least 10%, but less than 50% chance risk will occur</t>
  </si>
  <si>
    <t>Almost Certain</t>
  </si>
  <si>
    <t>May occur further than 120 months</t>
  </si>
  <si>
    <t>Less than 10% chance risk will occur</t>
  </si>
  <si>
    <t>Elsie L. Mendoza</t>
  </si>
  <si>
    <t>Johann-David Eduardo R. Quiazon</t>
  </si>
  <si>
    <t>Jenifer Ann L. Zafra</t>
  </si>
  <si>
    <t>Brief description of the functions/ responsibilities/ accountabilities:</t>
  </si>
  <si>
    <t>Business Unit's Products/ Service Facilities/ Channels:</t>
  </si>
  <si>
    <t>Christopher Edward S. Sandoval</t>
  </si>
  <si>
    <t>Janella C. Sienna</t>
  </si>
  <si>
    <t>Nancy C. Alicbusan</t>
  </si>
  <si>
    <t>Maria Luisa Letty A. Sierra</t>
  </si>
  <si>
    <t>TBA</t>
  </si>
  <si>
    <t>Rizza Anne O. Sy</t>
  </si>
  <si>
    <t>Reyna Faith B. Depasucat</t>
  </si>
  <si>
    <t>Dom Antonoine B. Fortin</t>
  </si>
  <si>
    <t>James Arnold A. Faeldon</t>
  </si>
  <si>
    <t>Sharon V. Mutuc</t>
  </si>
  <si>
    <t>Jemima D. Landong</t>
  </si>
  <si>
    <t>Marie France S. Obispo</t>
  </si>
  <si>
    <t>Carlo Manuel H. De Castro</t>
  </si>
  <si>
    <t>Jennifer Anne E. Melaya</t>
  </si>
  <si>
    <t xml:space="preserve">Human Resource per Business Process during normal business processing?
</t>
  </si>
  <si>
    <t xml:space="preserve">Indicate your required Office Supplies </t>
  </si>
  <si>
    <t>List down all the necessary documents/ information you need to complete the business process</t>
  </si>
  <si>
    <t>Is this a Downstream or Upstream Document/
Information?</t>
  </si>
  <si>
    <t>Rosario Carmela G. Austria</t>
  </si>
  <si>
    <t>Joanne M. Lim</t>
  </si>
  <si>
    <t>Strategic Human Resources</t>
  </si>
  <si>
    <t>SHR</t>
  </si>
  <si>
    <t>BC Coordinator</t>
  </si>
  <si>
    <t>Division</t>
  </si>
  <si>
    <t>Jamielyn Anne B. Sandoval | (+63) 917-8038568 | banares.jaa@ayala.com</t>
  </si>
  <si>
    <t>Marie France S. Obispo | (+63) 917-8472290 | obispo.mfs@ayala.com</t>
  </si>
  <si>
    <t>Refer to the notes corresponding to the column name for more detailed instructions or explanations to guide you on what needs to be encoded in the cell.</t>
  </si>
  <si>
    <t>People</t>
  </si>
  <si>
    <t>Data Privacy Office</t>
  </si>
  <si>
    <t>Franchette M. Acosta</t>
  </si>
  <si>
    <t>Maria Raissa V. Florentino</t>
  </si>
  <si>
    <t>Ayala Now (Publication)</t>
  </si>
  <si>
    <t>Good News/News Scoop</t>
  </si>
  <si>
    <t>Special Publications</t>
  </si>
  <si>
    <t>Ayala Memory</t>
  </si>
  <si>
    <t>Enterprise Content Management</t>
  </si>
  <si>
    <t>Ayala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</si>
</sst>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409]#,##0.00;[Red]&quot;-&quot;[$$-409]#,##0.00"/>
    <numFmt numFmtId="166" formatCode="0.0"/>
    <numFmt numFmtId="167" formatCode="[$-409]dd\-mmm\-yy;@"/>
    <numFmt numFmtId="168" formatCode="[$-409]mmmm\ d\,\ yyyy;@"/>
  </numFmts>
  <fonts count="5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vertAlign val="superscript"/>
      <sz val="8"/>
      <color indexed="8"/>
      <name val="Arial"/>
      <family val="2"/>
    </font>
    <font>
      <sz val="9"/>
      <color indexed="81"/>
      <name val="Tahoma"/>
      <family val="2"/>
    </font>
    <font>
      <sz val="10"/>
      <name val="Arial"/>
      <family val="2"/>
    </font>
    <font>
      <b/>
      <sz val="10"/>
      <name val="Arial"/>
      <family val="2"/>
    </font>
    <font>
      <b/>
      <i/>
      <sz val="10"/>
      <name val="Arial"/>
      <family val="2"/>
    </font>
    <font>
      <b/>
      <sz val="9"/>
      <color indexed="81"/>
      <name val="Tahoma"/>
      <family val="2"/>
    </font>
    <font>
      <sz val="10"/>
      <color indexed="8"/>
      <name val="Arial"/>
      <family val="2"/>
    </font>
    <font>
      <b/>
      <sz val="10"/>
      <color indexed="8"/>
      <name val="Arial"/>
      <family val="2"/>
    </font>
    <font>
      <sz val="11"/>
      <color rgb="FF000000"/>
      <name val="Calibri"/>
      <family val="2"/>
    </font>
    <font>
      <u/>
      <sz val="10"/>
      <color rgb="FF0000FF"/>
      <name val="Arial"/>
      <family val="2"/>
    </font>
    <font>
      <b/>
      <i/>
      <sz val="16"/>
      <color rgb="FF000000"/>
      <name val="Calibri"/>
      <family val="2"/>
    </font>
    <font>
      <u/>
      <sz val="11"/>
      <color theme="10"/>
      <name val="Calibri"/>
      <family val="2"/>
    </font>
    <font>
      <sz val="10"/>
      <color rgb="FF000000"/>
      <name val="Arial"/>
      <family val="2"/>
    </font>
    <font>
      <b/>
      <i/>
      <u/>
      <sz val="11"/>
      <color rgb="FF000000"/>
      <name val="Calibri"/>
      <family val="2"/>
    </font>
    <font>
      <sz val="10"/>
      <color rgb="FF000000"/>
      <name val="Calibri"/>
      <family val="2"/>
    </font>
    <font>
      <b/>
      <sz val="10"/>
      <color rgb="FF000000"/>
      <name val="Calibri"/>
      <family val="2"/>
    </font>
    <font>
      <b/>
      <sz val="10"/>
      <color theme="0"/>
      <name val="Arial"/>
      <family val="2"/>
    </font>
    <font>
      <sz val="10"/>
      <color theme="1"/>
      <name val="Arial"/>
      <family val="2"/>
    </font>
    <font>
      <sz val="10"/>
      <color theme="0"/>
      <name val="Arial"/>
      <family val="2"/>
    </font>
    <font>
      <sz val="10"/>
      <color rgb="FFFF0000"/>
      <name val="Arial"/>
      <family val="2"/>
    </font>
    <font>
      <b/>
      <u/>
      <sz val="10"/>
      <color rgb="FF000000"/>
      <name val="Arial"/>
      <family val="2"/>
    </font>
    <font>
      <b/>
      <sz val="10"/>
      <color rgb="FF000000"/>
      <name val="Arial"/>
      <family val="2"/>
    </font>
    <font>
      <b/>
      <i/>
      <sz val="10"/>
      <color rgb="FF000000"/>
      <name val="Arial"/>
      <family val="2"/>
    </font>
    <font>
      <b/>
      <sz val="10"/>
      <color theme="1"/>
      <name val="Arial"/>
      <family val="2"/>
    </font>
    <font>
      <b/>
      <i/>
      <sz val="10"/>
      <color theme="1"/>
      <name val="Arial"/>
      <family val="2"/>
    </font>
    <font>
      <i/>
      <sz val="10"/>
      <color theme="1"/>
      <name val="Arial"/>
      <family val="2"/>
    </font>
    <font>
      <b/>
      <u/>
      <sz val="10"/>
      <color theme="0"/>
      <name val="Arial"/>
      <family val="2"/>
    </font>
    <font>
      <b/>
      <sz val="10"/>
      <color theme="4" tint="-0.499984740745262"/>
      <name val="Arial"/>
      <family val="2"/>
    </font>
    <font>
      <i/>
      <sz val="10"/>
      <color rgb="FF000000"/>
      <name val="Arial"/>
      <family val="2"/>
    </font>
    <font>
      <sz val="11"/>
      <color rgb="FF000000"/>
      <name val="Arial"/>
      <family val="2"/>
    </font>
    <font>
      <b/>
      <sz val="11"/>
      <color theme="0"/>
      <name val="Arial"/>
      <family val="2"/>
    </font>
    <font>
      <i/>
      <sz val="10"/>
      <color theme="4" tint="-0.499984740745262"/>
      <name val="Arial"/>
      <family val="2"/>
    </font>
    <font>
      <b/>
      <i/>
      <sz val="10"/>
      <color theme="0"/>
      <name val="Arial"/>
      <family val="2"/>
    </font>
    <font>
      <b/>
      <i/>
      <sz val="10"/>
      <color theme="4" tint="-0.499984740745262"/>
      <name val="Arial"/>
      <family val="2"/>
    </font>
    <font>
      <b/>
      <i/>
      <sz val="11"/>
      <name val="Arial"/>
      <family val="2"/>
    </font>
    <font>
      <b/>
      <sz val="14"/>
      <color indexed="9"/>
      <name val="Arial"/>
      <family val="2"/>
    </font>
    <font>
      <b/>
      <sz val="8"/>
      <name val="Arial"/>
      <family val="2"/>
    </font>
    <font>
      <b/>
      <sz val="14"/>
      <name val="Arial"/>
      <family val="2"/>
    </font>
    <font>
      <b/>
      <sz val="11"/>
      <color rgb="FFFFFFFF"/>
      <name val="Arial"/>
      <family val="2"/>
    </font>
    <font>
      <sz val="10"/>
      <color theme="4" tint="-0.249977111117893"/>
      <name val="Arial"/>
      <family val="2"/>
    </font>
    <font>
      <i/>
      <sz val="10"/>
      <color theme="4" tint="-0.249977111117893"/>
      <name val="Arial"/>
      <family val="2"/>
    </font>
    <font>
      <b/>
      <u/>
      <sz val="9"/>
      <color indexed="81"/>
      <name val="Tahoma"/>
      <family val="2"/>
    </font>
    <font>
      <b/>
      <sz val="12"/>
      <color rgb="FFFFFFFF"/>
      <name val="Segoe UI"/>
      <family val="2"/>
    </font>
    <font>
      <b/>
      <sz val="16"/>
      <color theme="0"/>
      <name val="Segoe UI"/>
      <family val="2"/>
    </font>
    <font>
      <b/>
      <sz val="12"/>
      <color rgb="FF000000"/>
      <name val="Segoe UI"/>
      <family val="2"/>
    </font>
    <font>
      <sz val="11"/>
      <name val="Segoe UI"/>
      <family val="2"/>
    </font>
    <font>
      <sz val="11"/>
      <color rgb="FF000000"/>
      <name val="Segoe UI"/>
      <family val="2"/>
    </font>
    <font>
      <b/>
      <sz val="14"/>
      <name val="Segoe UI"/>
      <family val="2"/>
    </font>
    <font>
      <b/>
      <sz val="14"/>
      <color rgb="FF000000"/>
      <name val="Segoe UI"/>
      <family val="2"/>
    </font>
    <font>
      <b/>
      <sz val="14"/>
      <color rgb="FFFFFFFF"/>
      <name val="Segoe UI"/>
      <family val="2"/>
    </font>
    <font>
      <sz val="14"/>
      <color rgb="FF000000"/>
      <name val="Times New Roman"/>
      <family val="1"/>
    </font>
    <font>
      <sz val="9"/>
      <color indexed="10"/>
      <name val="Tahoma"/>
      <family val="2"/>
    </font>
    <font>
      <b/>
      <sz val="11"/>
      <color theme="1"/>
      <name val="Calibri"/>
      <family val="2"/>
      <scheme val="minor"/>
    </font>
    <font>
      <b/>
      <sz val="9"/>
      <color indexed="10"/>
      <name val="Tahoma"/>
      <family val="2"/>
    </font>
    <font>
      <sz val="8"/>
      <name val="Calibri"/>
      <family val="2"/>
    </font>
  </fonts>
  <fills count="33">
    <fill>
      <patternFill patternType="none"/>
    </fill>
    <fill>
      <patternFill patternType="gray125"/>
    </fill>
    <fill>
      <patternFill patternType="solid">
        <fgColor rgb="FFFFFFFF"/>
        <bgColor rgb="FFFFFFFF"/>
      </patternFill>
    </fill>
    <fill>
      <patternFill patternType="solid">
        <fgColor theme="0" tint="-0.249977111117893"/>
        <bgColor indexed="64"/>
      </patternFill>
    </fill>
    <fill>
      <patternFill patternType="solid">
        <fgColor rgb="FFFF0000"/>
        <bgColor indexed="64"/>
      </patternFill>
    </fill>
    <fill>
      <patternFill patternType="solid">
        <fgColor theme="0"/>
        <bgColor rgb="FFFFFFFF"/>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rgb="FFFFFFFF"/>
      </patternFill>
    </fill>
    <fill>
      <patternFill patternType="solid">
        <fgColor theme="2" tint="-9.9978637043366805E-2"/>
        <bgColor indexed="64"/>
      </patternFill>
    </fill>
    <fill>
      <patternFill patternType="solid">
        <fgColor theme="0"/>
        <bgColor indexed="64"/>
      </patternFill>
    </fill>
    <fill>
      <patternFill patternType="solid">
        <fgColor rgb="FFFF9933"/>
        <bgColor indexed="64"/>
      </patternFill>
    </fill>
    <fill>
      <patternFill patternType="solid">
        <fgColor theme="0"/>
        <bgColor rgb="FFDDDDDD"/>
      </patternFill>
    </fill>
    <fill>
      <patternFill patternType="solid">
        <fgColor theme="0" tint="-0.499984740745262"/>
        <bgColor rgb="FFFFFFFF"/>
      </patternFill>
    </fill>
    <fill>
      <patternFill patternType="solid">
        <fgColor theme="0" tint="-0.499984740745262"/>
        <bgColor indexed="64"/>
      </patternFill>
    </fill>
    <fill>
      <patternFill patternType="solid">
        <fgColor rgb="FFFF9933"/>
        <bgColor rgb="FFFFFFFF"/>
      </patternFill>
    </fill>
    <fill>
      <patternFill patternType="solid">
        <fgColor rgb="FFFF9933"/>
        <bgColor rgb="FFD9D9D9"/>
      </patternFill>
    </fill>
    <fill>
      <patternFill patternType="solid">
        <fgColor rgb="FFFF9933"/>
        <bgColor rgb="FFDDDDDD"/>
      </patternFill>
    </fill>
    <fill>
      <patternFill patternType="solid">
        <fgColor theme="1"/>
        <bgColor rgb="FFFFFFFF"/>
      </patternFill>
    </fill>
    <fill>
      <patternFill patternType="solid">
        <fgColor rgb="FFFFFF00"/>
        <bgColor rgb="FFFFFFFF"/>
      </patternFill>
    </fill>
    <fill>
      <patternFill patternType="solid">
        <fgColor rgb="FF00A1DE"/>
        <bgColor indexed="64"/>
      </patternFill>
    </fill>
    <fill>
      <patternFill patternType="solid">
        <fgColor rgb="FFEDF4E7"/>
        <bgColor indexed="64"/>
      </patternFill>
    </fill>
    <fill>
      <patternFill patternType="solid">
        <fgColor rgb="FFD8E7CB"/>
        <bgColor indexed="64"/>
      </patternFill>
    </fill>
    <fill>
      <patternFill patternType="solid">
        <fgColor rgb="FFFF6600"/>
        <bgColor indexed="64"/>
      </patternFill>
    </fill>
    <fill>
      <patternFill patternType="solid">
        <fgColor rgb="FFC2FF3E"/>
        <bgColor indexed="64"/>
      </patternFill>
    </fill>
    <fill>
      <patternFill patternType="solid">
        <fgColor rgb="FF00CC66"/>
        <bgColor indexed="64"/>
      </patternFill>
    </fill>
    <fill>
      <patternFill patternType="solid">
        <fgColor rgb="FF000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bgColor indexed="64"/>
      </patternFill>
    </fill>
    <fill>
      <patternFill patternType="solid">
        <fgColor theme="4"/>
        <bgColor indexed="64"/>
      </patternFill>
    </fill>
    <fill>
      <patternFill patternType="solid">
        <fgColor rgb="FFFF99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rgb="FF000000"/>
      </top>
      <bottom style="thin">
        <color rgb="FF000000"/>
      </bottom>
      <diagonal/>
    </border>
    <border>
      <left/>
      <right style="thin">
        <color rgb="FF00B0F0"/>
      </right>
      <top/>
      <bottom style="thin">
        <color rgb="FF00B0F0"/>
      </bottom>
      <diagonal/>
    </border>
    <border>
      <left/>
      <right/>
      <top/>
      <bottom style="thin">
        <color rgb="FF00B0F0"/>
      </bottom>
      <diagonal/>
    </border>
    <border>
      <left style="thin">
        <color rgb="FF00B0F0"/>
      </left>
      <right/>
      <top/>
      <bottom style="thin">
        <color rgb="FF00B0F0"/>
      </bottom>
      <diagonal/>
    </border>
    <border>
      <left/>
      <right style="thin">
        <color rgb="FF00B0F0"/>
      </right>
      <top style="thin">
        <color rgb="FF00B0F0"/>
      </top>
      <bottom/>
      <diagonal/>
    </border>
    <border>
      <left/>
      <right/>
      <top style="thin">
        <color rgb="FF00B0F0"/>
      </top>
      <bottom/>
      <diagonal/>
    </border>
    <border>
      <left style="thin">
        <color rgb="FF00B0F0"/>
      </left>
      <right/>
      <top style="thin">
        <color rgb="FF00B0F0"/>
      </top>
      <bottom/>
      <diagonal/>
    </border>
    <border>
      <left/>
      <right/>
      <top style="thin">
        <color rgb="FF00A0DE"/>
      </top>
      <bottom/>
      <diagonal/>
    </border>
    <border>
      <left style="thin">
        <color rgb="FF00A0DE"/>
      </left>
      <right/>
      <top style="thin">
        <color rgb="FF00A0DE"/>
      </top>
      <bottom/>
      <diagonal/>
    </border>
    <border>
      <left style="medium">
        <color rgb="FFFFFFFF"/>
      </left>
      <right style="thin">
        <color rgb="FF00B0F0"/>
      </right>
      <top style="medium">
        <color rgb="FFFFFFFF"/>
      </top>
      <bottom/>
      <diagonal/>
    </border>
    <border>
      <left style="medium">
        <color rgb="FFFFFFFF"/>
      </left>
      <right style="medium">
        <color rgb="FFFFFFFF"/>
      </right>
      <top style="medium">
        <color rgb="FFFFFFFF"/>
      </top>
      <bottom/>
      <diagonal/>
    </border>
    <border>
      <left style="thin">
        <color rgb="FF00B0F0"/>
      </left>
      <right style="medium">
        <color rgb="FFFFFFFF"/>
      </right>
      <top style="medium">
        <color rgb="FFFFFFFF"/>
      </top>
      <bottom/>
      <diagonal/>
    </border>
    <border>
      <left style="medium">
        <color rgb="FFFFFFFF"/>
      </left>
      <right style="thin">
        <color rgb="FF00B0F0"/>
      </right>
      <top style="thick">
        <color rgb="FFFFFFFF"/>
      </top>
      <bottom/>
      <diagonal/>
    </border>
    <border>
      <left style="medium">
        <color rgb="FFFFFFFF"/>
      </left>
      <right style="medium">
        <color rgb="FFFFFFFF"/>
      </right>
      <top style="thick">
        <color rgb="FFFFFFFF"/>
      </top>
      <bottom/>
      <diagonal/>
    </border>
    <border>
      <left style="thin">
        <color rgb="FF00B0F0"/>
      </left>
      <right style="medium">
        <color rgb="FFFFFFFF"/>
      </right>
      <top style="thick">
        <color rgb="FFFFFFFF"/>
      </top>
      <bottom/>
      <diagonal/>
    </border>
    <border>
      <left style="thin">
        <color rgb="FF00B0F0"/>
      </left>
      <right style="medium">
        <color rgb="FFFFFFFF"/>
      </right>
      <top/>
      <bottom style="thick">
        <color rgb="FFFFFFFF"/>
      </bottom>
      <diagonal/>
    </border>
    <border>
      <left style="medium">
        <color rgb="FFFFFFFF"/>
      </left>
      <right style="thin">
        <color rgb="FF00B0F0"/>
      </right>
      <top style="thick">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top/>
      <bottom style="thick">
        <color rgb="FFFFFFFF"/>
      </bottom>
      <diagonal/>
    </border>
    <border>
      <left/>
      <right style="thin">
        <color rgb="FF00B0F0"/>
      </right>
      <top style="thin">
        <color rgb="FF00B0F0"/>
      </top>
      <bottom style="thick">
        <color rgb="FFFFFFFF"/>
      </bottom>
      <diagonal/>
    </border>
    <border>
      <left/>
      <right/>
      <top style="thin">
        <color rgb="FF00B0F0"/>
      </top>
      <bottom style="thick">
        <color rgb="FFFFFFFF"/>
      </bottom>
      <diagonal/>
    </border>
    <border>
      <left style="medium">
        <color rgb="FFFFFFFF"/>
      </left>
      <right/>
      <top style="thin">
        <color rgb="FF00B0F0"/>
      </top>
      <bottom style="thick">
        <color rgb="FFFFFFFF"/>
      </bottom>
      <diagonal/>
    </border>
    <border>
      <left style="medium">
        <color rgb="FFFFFFFF"/>
      </left>
      <right/>
      <top style="thin">
        <color rgb="FF00B0F0"/>
      </top>
      <bottom/>
      <diagonal/>
    </border>
    <border>
      <left style="thin">
        <color rgb="FF00B0F0"/>
      </left>
      <right style="medium">
        <color rgb="FFFFFFFF"/>
      </right>
      <top style="thin">
        <color rgb="FF00B0F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0" fontId="13" fillId="0" borderId="0" applyNumberFormat="0" applyBorder="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Fill="0" applyBorder="0" applyAlignment="0" applyProtection="0"/>
    <xf numFmtId="0" fontId="16" fillId="0" borderId="0" applyNumberFormat="0" applyBorder="0" applyProtection="0"/>
    <xf numFmtId="0" fontId="6" fillId="0" borderId="0"/>
    <xf numFmtId="0" fontId="6" fillId="0" borderId="0"/>
    <xf numFmtId="9" fontId="12" fillId="0" borderId="0" applyFont="0" applyFill="0" applyBorder="0" applyAlignment="0" applyProtection="0"/>
    <xf numFmtId="0" fontId="17" fillId="0" borderId="0" applyNumberFormat="0" applyBorder="0" applyProtection="0"/>
    <xf numFmtId="165" fontId="17" fillId="0" borderId="0" applyBorder="0" applyProtection="0"/>
    <xf numFmtId="164" fontId="12" fillId="0" borderId="0" applyFont="0" applyFill="0" applyBorder="0" applyAlignment="0" applyProtection="0"/>
    <xf numFmtId="0" fontId="21" fillId="0" borderId="0"/>
    <xf numFmtId="0" fontId="6" fillId="0" borderId="0"/>
    <xf numFmtId="0" fontId="3" fillId="0" borderId="0"/>
    <xf numFmtId="0" fontId="2" fillId="0" borderId="0"/>
    <xf numFmtId="0" fontId="1" fillId="0" borderId="0"/>
    <xf numFmtId="0" fontId="1" fillId="0" borderId="0"/>
  </cellStyleXfs>
  <cellXfs count="401">
    <xf numFmtId="0" fontId="0" fillId="0" borderId="0" xfId="0"/>
    <xf numFmtId="0" fontId="18" fillId="2" borderId="0" xfId="0" applyFont="1" applyFill="1" applyAlignment="1">
      <alignment wrapText="1"/>
    </xf>
    <xf numFmtId="0" fontId="19" fillId="2" borderId="0" xfId="0" applyFont="1" applyFill="1" applyAlignment="1">
      <alignment wrapText="1"/>
    </xf>
    <xf numFmtId="0" fontId="18" fillId="2" borderId="31" xfId="0" applyFont="1" applyFill="1" applyBorder="1" applyAlignment="1">
      <alignment horizontal="center" vertical="center" wrapText="1"/>
    </xf>
    <xf numFmtId="0" fontId="19" fillId="2" borderId="31" xfId="0" applyFont="1" applyFill="1" applyBorder="1" applyAlignment="1">
      <alignment wrapText="1"/>
    </xf>
    <xf numFmtId="0" fontId="18" fillId="2" borderId="0" xfId="0" applyFont="1" applyFill="1" applyAlignment="1">
      <alignment horizontal="center" vertical="center" wrapText="1"/>
    </xf>
    <xf numFmtId="0" fontId="19" fillId="2" borderId="31" xfId="0" applyFont="1" applyFill="1" applyBorder="1" applyAlignment="1">
      <alignment horizontal="left" vertical="center" wrapText="1"/>
    </xf>
    <xf numFmtId="0" fontId="18" fillId="0" borderId="31" xfId="0" applyFont="1" applyBorder="1" applyAlignment="1">
      <alignment wrapText="1"/>
    </xf>
    <xf numFmtId="0" fontId="18" fillId="2" borderId="31" xfId="0" applyFont="1" applyFill="1" applyBorder="1" applyAlignment="1">
      <alignment wrapText="1"/>
    </xf>
    <xf numFmtId="0" fontId="19" fillId="2" borderId="0" xfId="0" applyFont="1" applyFill="1" applyAlignment="1">
      <alignment horizontal="center" wrapText="1"/>
    </xf>
    <xf numFmtId="0" fontId="18" fillId="2" borderId="31" xfId="0" applyFont="1" applyFill="1" applyBorder="1" applyAlignment="1">
      <alignment horizontal="left"/>
    </xf>
    <xf numFmtId="0" fontId="19" fillId="2" borderId="0" xfId="0" applyFont="1" applyFill="1"/>
    <xf numFmtId="0" fontId="18" fillId="2" borderId="31" xfId="0" applyFont="1" applyFill="1" applyBorder="1"/>
    <xf numFmtId="0" fontId="6" fillId="0" borderId="0" xfId="6"/>
    <xf numFmtId="0" fontId="6" fillId="0" borderId="0" xfId="6" applyAlignment="1">
      <alignment horizontal="center" vertical="center"/>
    </xf>
    <xf numFmtId="0" fontId="18" fillId="2" borderId="32" xfId="0" applyFont="1" applyFill="1" applyBorder="1" applyAlignment="1">
      <alignment wrapText="1"/>
    </xf>
    <xf numFmtId="0" fontId="18" fillId="2" borderId="1" xfId="0" applyFont="1" applyFill="1" applyBorder="1" applyAlignment="1">
      <alignment wrapText="1"/>
    </xf>
    <xf numFmtId="0" fontId="18" fillId="2" borderId="1" xfId="0" applyFont="1" applyFill="1" applyBorder="1" applyAlignment="1">
      <alignment horizontal="left" vertical="top" wrapText="1"/>
    </xf>
    <xf numFmtId="0" fontId="18" fillId="2" borderId="32" xfId="0" applyFont="1" applyFill="1" applyBorder="1" applyAlignment="1">
      <alignment vertical="center" wrapText="1"/>
    </xf>
    <xf numFmtId="0" fontId="6" fillId="3" borderId="0" xfId="6" applyFill="1"/>
    <xf numFmtId="0" fontId="6" fillId="0" borderId="0" xfId="6" applyAlignment="1">
      <alignment horizontal="left" vertical="top" wrapText="1"/>
    </xf>
    <xf numFmtId="0" fontId="16" fillId="2" borderId="0" xfId="0" applyFont="1" applyFill="1" applyAlignment="1">
      <alignment vertical="top" wrapText="1"/>
    </xf>
    <xf numFmtId="0" fontId="16" fillId="2" borderId="0" xfId="0" applyFont="1" applyFill="1" applyAlignment="1">
      <alignment horizontal="left" vertical="top" wrapText="1"/>
    </xf>
    <xf numFmtId="0" fontId="16" fillId="0" borderId="0" xfId="0" applyFont="1"/>
    <xf numFmtId="0" fontId="25" fillId="2" borderId="0" xfId="0" applyFont="1" applyFill="1" applyAlignment="1">
      <alignment vertical="top"/>
    </xf>
    <xf numFmtId="0" fontId="26" fillId="2" borderId="0" xfId="0" applyFont="1" applyFill="1"/>
    <xf numFmtId="0" fontId="6" fillId="0" borderId="0" xfId="6" applyAlignment="1">
      <alignment horizontal="center" vertical="top" wrapText="1"/>
    </xf>
    <xf numFmtId="0" fontId="6" fillId="0" borderId="6" xfId="5" applyNumberFormat="1" applyFont="1" applyBorder="1" applyAlignment="1">
      <alignment horizontal="left" vertical="top" wrapText="1"/>
    </xf>
    <xf numFmtId="0" fontId="6" fillId="0" borderId="1" xfId="5" applyNumberFormat="1" applyFont="1" applyBorder="1" applyAlignment="1">
      <alignment horizontal="left" vertical="top" wrapText="1"/>
    </xf>
    <xf numFmtId="0" fontId="21" fillId="0" borderId="1" xfId="6" applyFont="1" applyBorder="1" applyAlignment="1">
      <alignment horizontal="left" vertical="top" wrapText="1"/>
    </xf>
    <xf numFmtId="0" fontId="6" fillId="0" borderId="7" xfId="5" applyNumberFormat="1" applyFont="1" applyBorder="1" applyAlignment="1">
      <alignment horizontal="left" vertical="top" wrapText="1"/>
    </xf>
    <xf numFmtId="0" fontId="21" fillId="0" borderId="7" xfId="6" applyFont="1" applyBorder="1" applyAlignment="1">
      <alignment horizontal="left" vertical="top" wrapText="1"/>
    </xf>
    <xf numFmtId="0" fontId="6" fillId="0" borderId="8" xfId="5" applyNumberFormat="1" applyFont="1" applyBorder="1" applyAlignment="1">
      <alignment horizontal="left" vertical="top" wrapText="1"/>
    </xf>
    <xf numFmtId="0" fontId="16" fillId="2" borderId="0" xfId="0" applyFont="1" applyFill="1" applyAlignment="1">
      <alignment vertical="top"/>
    </xf>
    <xf numFmtId="0" fontId="21" fillId="3" borderId="1" xfId="5" applyFont="1" applyFill="1" applyBorder="1" applyAlignment="1">
      <alignment horizontal="left" vertical="top" wrapText="1"/>
    </xf>
    <xf numFmtId="0" fontId="21" fillId="0" borderId="0" xfId="5" applyFont="1" applyAlignment="1">
      <alignment horizontal="left" vertical="top" wrapText="1"/>
    </xf>
    <xf numFmtId="0" fontId="21" fillId="0" borderId="0" xfId="0" applyFont="1"/>
    <xf numFmtId="0" fontId="21" fillId="2" borderId="0" xfId="0" applyFont="1" applyFill="1" applyAlignment="1">
      <alignment horizontal="center" vertical="center"/>
    </xf>
    <xf numFmtId="0" fontId="27" fillId="2" borderId="0" xfId="0" applyFont="1" applyFill="1"/>
    <xf numFmtId="0" fontId="21" fillId="2" borderId="0" xfId="0" applyFont="1" applyFill="1"/>
    <xf numFmtId="0" fontId="28" fillId="2" borderId="0" xfId="0" applyFont="1" applyFill="1"/>
    <xf numFmtId="0" fontId="21" fillId="0" borderId="0" xfId="0" applyFont="1" applyAlignment="1">
      <alignment horizontal="center" vertical="center"/>
    </xf>
    <xf numFmtId="0" fontId="21" fillId="0" borderId="0" xfId="0" applyFont="1" applyAlignment="1">
      <alignment horizontal="center" vertical="top" wrapText="1"/>
    </xf>
    <xf numFmtId="0" fontId="27" fillId="2" borderId="0" xfId="0" applyFont="1" applyFill="1" applyAlignment="1">
      <alignment horizontal="left" vertical="top"/>
    </xf>
    <xf numFmtId="0" fontId="21" fillId="2" borderId="0" xfId="0" applyFont="1" applyFill="1" applyAlignment="1">
      <alignment horizontal="left" vertical="top" wrapText="1"/>
    </xf>
    <xf numFmtId="0" fontId="21" fillId="0" borderId="0" xfId="0" applyFont="1" applyAlignment="1">
      <alignment horizontal="left" vertical="top"/>
    </xf>
    <xf numFmtId="0" fontId="21" fillId="2" borderId="0" xfId="0" applyFont="1" applyFill="1" applyAlignment="1">
      <alignment horizontal="left" vertical="top"/>
    </xf>
    <xf numFmtId="0" fontId="21" fillId="2" borderId="1" xfId="0" applyFont="1" applyFill="1" applyBorder="1" applyAlignment="1">
      <alignment horizontal="left" vertical="top"/>
    </xf>
    <xf numFmtId="0" fontId="21" fillId="0" borderId="1" xfId="0" applyFont="1" applyBorder="1" applyAlignment="1">
      <alignment horizontal="left" vertical="top"/>
    </xf>
    <xf numFmtId="0" fontId="21" fillId="0" borderId="8" xfId="6" applyFont="1" applyBorder="1" applyAlignment="1">
      <alignment horizontal="left" vertical="top" wrapText="1"/>
    </xf>
    <xf numFmtId="0" fontId="6" fillId="0" borderId="1" xfId="6" applyBorder="1" applyAlignment="1">
      <alignment vertical="top" wrapText="1"/>
    </xf>
    <xf numFmtId="0" fontId="6" fillId="0" borderId="1" xfId="6" applyBorder="1" applyAlignment="1">
      <alignment horizontal="left" vertical="top" wrapText="1"/>
    </xf>
    <xf numFmtId="0" fontId="21" fillId="0" borderId="0" xfId="0" applyFont="1" applyAlignment="1">
      <alignment horizontal="left"/>
    </xf>
    <xf numFmtId="0" fontId="16" fillId="2" borderId="0" xfId="0" applyFont="1" applyFill="1"/>
    <xf numFmtId="0" fontId="29" fillId="0" borderId="33" xfId="0" applyFont="1" applyBorder="1" applyAlignment="1">
      <alignment horizontal="left" vertical="top" wrapText="1"/>
    </xf>
    <xf numFmtId="0" fontId="7" fillId="6" borderId="1" xfId="6" applyFont="1" applyFill="1" applyBorder="1" applyAlignment="1">
      <alignment horizontal="center" vertical="top" wrapText="1"/>
    </xf>
    <xf numFmtId="9" fontId="27" fillId="3" borderId="1" xfId="5" applyNumberFormat="1" applyFont="1" applyFill="1" applyBorder="1" applyAlignment="1">
      <alignment vertical="top" wrapText="1"/>
    </xf>
    <xf numFmtId="0" fontId="6" fillId="2" borderId="8" xfId="0" applyFont="1" applyFill="1" applyBorder="1" applyAlignment="1">
      <alignment horizontal="left" vertical="top"/>
    </xf>
    <xf numFmtId="0" fontId="16" fillId="9" borderId="0" xfId="0" applyFont="1" applyFill="1" applyAlignment="1">
      <alignment vertical="top" wrapText="1"/>
    </xf>
    <xf numFmtId="0" fontId="23" fillId="9" borderId="0" xfId="0" applyFont="1" applyFill="1" applyAlignment="1">
      <alignment vertical="top"/>
    </xf>
    <xf numFmtId="0" fontId="23" fillId="9" borderId="0" xfId="0" applyFont="1" applyFill="1" applyAlignment="1">
      <alignment horizontal="left" vertical="top"/>
    </xf>
    <xf numFmtId="0" fontId="16" fillId="10" borderId="0" xfId="0" applyFont="1" applyFill="1" applyAlignment="1">
      <alignment horizontal="left" vertical="top" wrapText="1"/>
    </xf>
    <xf numFmtId="0" fontId="16" fillId="10" borderId="0" xfId="0" applyFont="1" applyFill="1"/>
    <xf numFmtId="0" fontId="16" fillId="5" borderId="0" xfId="0" applyFont="1" applyFill="1" applyAlignment="1">
      <alignment horizontal="left" vertical="top" wrapText="1"/>
    </xf>
    <xf numFmtId="0" fontId="16" fillId="11" borderId="0" xfId="0" applyFont="1" applyFill="1" applyAlignment="1">
      <alignment horizontal="left" vertical="top" wrapText="1"/>
    </xf>
    <xf numFmtId="0" fontId="16" fillId="9" borderId="0" xfId="0" applyFont="1" applyFill="1"/>
    <xf numFmtId="0" fontId="16" fillId="5" borderId="0" xfId="0" applyFont="1" applyFill="1" applyAlignment="1">
      <alignment vertical="top" wrapText="1"/>
    </xf>
    <xf numFmtId="0" fontId="24" fillId="5" borderId="0" xfId="0" applyFont="1" applyFill="1" applyAlignment="1">
      <alignment horizontal="left" vertical="top" wrapText="1"/>
    </xf>
    <xf numFmtId="0" fontId="25" fillId="5" borderId="0" xfId="0" applyFont="1" applyFill="1" applyAlignment="1">
      <alignment vertical="top" wrapText="1"/>
    </xf>
    <xf numFmtId="0" fontId="16" fillId="11" borderId="0" xfId="0" applyFont="1" applyFill="1"/>
    <xf numFmtId="0" fontId="16" fillId="5" borderId="28" xfId="0" applyFont="1" applyFill="1" applyBorder="1" applyAlignment="1">
      <alignment horizontal="left" vertical="top"/>
    </xf>
    <xf numFmtId="0" fontId="16" fillId="11" borderId="28" xfId="0" applyFont="1" applyFill="1" applyBorder="1" applyAlignment="1">
      <alignment horizontal="left" vertical="top"/>
    </xf>
    <xf numFmtId="0" fontId="16" fillId="9" borderId="0" xfId="0" applyFont="1" applyFill="1" applyAlignment="1">
      <alignment horizontal="left" vertical="top"/>
    </xf>
    <xf numFmtId="0" fontId="25" fillId="5" borderId="28" xfId="0" applyFont="1" applyFill="1" applyBorder="1" applyAlignment="1">
      <alignment horizontal="left" vertical="top"/>
    </xf>
    <xf numFmtId="0" fontId="25" fillId="11" borderId="28" xfId="0" applyFont="1" applyFill="1" applyBorder="1" applyAlignment="1">
      <alignment horizontal="left" vertical="top"/>
    </xf>
    <xf numFmtId="0" fontId="25" fillId="9" borderId="0" xfId="0" applyFont="1" applyFill="1" applyAlignment="1">
      <alignment horizontal="left" vertical="top"/>
    </xf>
    <xf numFmtId="0" fontId="20" fillId="12" borderId="28" xfId="0" quotePrefix="1" applyFont="1" applyFill="1" applyBorder="1" applyAlignment="1">
      <alignment horizontal="left" vertical="top"/>
    </xf>
    <xf numFmtId="0" fontId="32" fillId="5" borderId="0" xfId="0" applyFont="1" applyFill="1" applyAlignment="1">
      <alignment horizontal="left" vertical="top" wrapText="1"/>
    </xf>
    <xf numFmtId="0" fontId="16" fillId="10" borderId="0" xfId="0" applyFont="1" applyFill="1" applyAlignment="1">
      <alignment horizontal="left" vertical="top"/>
    </xf>
    <xf numFmtId="0" fontId="16" fillId="9" borderId="0" xfId="0" applyFont="1" applyFill="1" applyAlignment="1">
      <alignment horizontal="center" vertical="center" wrapText="1"/>
    </xf>
    <xf numFmtId="0" fontId="16" fillId="5" borderId="0" xfId="0" applyFont="1" applyFill="1" applyAlignment="1">
      <alignment horizontal="left" vertical="top"/>
    </xf>
    <xf numFmtId="0" fontId="16" fillId="11" borderId="0" xfId="0" applyFont="1" applyFill="1" applyAlignment="1">
      <alignment horizontal="left" vertical="top"/>
    </xf>
    <xf numFmtId="0" fontId="16" fillId="11" borderId="0" xfId="5" applyFill="1" applyBorder="1" applyAlignment="1">
      <alignment horizontal="left" vertical="top"/>
    </xf>
    <xf numFmtId="0" fontId="6" fillId="11" borderId="10" xfId="0" applyFont="1" applyFill="1" applyBorder="1" applyAlignment="1">
      <alignment horizontal="left" vertical="top" wrapText="1"/>
    </xf>
    <xf numFmtId="0" fontId="6" fillId="11" borderId="1" xfId="0" applyFont="1" applyFill="1" applyBorder="1" applyAlignment="1">
      <alignment horizontal="left" vertical="top" wrapText="1"/>
    </xf>
    <xf numFmtId="0" fontId="6" fillId="5" borderId="9" xfId="0" applyFont="1" applyFill="1" applyBorder="1" applyAlignment="1">
      <alignment horizontal="left" vertical="top"/>
    </xf>
    <xf numFmtId="166" fontId="16" fillId="11" borderId="1" xfId="0" applyNumberFormat="1" applyFont="1" applyFill="1" applyBorder="1" applyAlignment="1">
      <alignment horizontal="left" vertical="top"/>
    </xf>
    <xf numFmtId="0" fontId="16" fillId="11" borderId="1" xfId="0" applyFont="1" applyFill="1" applyBorder="1" applyAlignment="1">
      <alignment horizontal="left" vertical="top"/>
    </xf>
    <xf numFmtId="0" fontId="16" fillId="14" borderId="0" xfId="0" applyFont="1" applyFill="1" applyAlignment="1">
      <alignment horizontal="left" vertical="top"/>
    </xf>
    <xf numFmtId="0" fontId="16" fillId="15" borderId="0" xfId="0" applyFont="1" applyFill="1" applyAlignment="1">
      <alignment horizontal="left" vertical="top"/>
    </xf>
    <xf numFmtId="0" fontId="16" fillId="5" borderId="4" xfId="0" applyFont="1" applyFill="1" applyBorder="1" applyAlignment="1">
      <alignment horizontal="left" vertical="top"/>
    </xf>
    <xf numFmtId="0" fontId="16" fillId="5" borderId="4" xfId="0" applyFont="1" applyFill="1" applyBorder="1" applyAlignment="1">
      <alignment horizontal="left" vertical="top" wrapText="1"/>
    </xf>
    <xf numFmtId="0" fontId="16" fillId="11" borderId="4" xfId="0" applyFont="1" applyFill="1" applyBorder="1" applyAlignment="1">
      <alignment horizontal="left" vertical="top"/>
    </xf>
    <xf numFmtId="0" fontId="16" fillId="11" borderId="4" xfId="5" applyFill="1" applyBorder="1" applyAlignment="1">
      <alignment horizontal="left" vertical="top"/>
    </xf>
    <xf numFmtId="0" fontId="16" fillId="5" borderId="28" xfId="0" applyFont="1" applyFill="1" applyBorder="1" applyAlignment="1">
      <alignment horizontal="left" vertical="top" wrapText="1"/>
    </xf>
    <xf numFmtId="0" fontId="25" fillId="5" borderId="0" xfId="0" applyFont="1" applyFill="1" applyAlignment="1">
      <alignment horizontal="left" vertical="top"/>
    </xf>
    <xf numFmtId="0" fontId="16" fillId="5" borderId="28" xfId="0" applyFont="1" applyFill="1" applyBorder="1" applyAlignment="1">
      <alignment horizontal="center" vertical="center" wrapText="1"/>
    </xf>
    <xf numFmtId="0" fontId="6" fillId="5" borderId="9" xfId="0" applyFont="1" applyFill="1" applyBorder="1" applyAlignment="1">
      <alignment vertical="top"/>
    </xf>
    <xf numFmtId="0" fontId="22" fillId="16" borderId="0" xfId="0" applyFont="1" applyFill="1" applyAlignment="1">
      <alignment horizontal="left" vertical="top"/>
    </xf>
    <xf numFmtId="0" fontId="34" fillId="16" borderId="28" xfId="0" applyFont="1" applyFill="1" applyBorder="1" applyAlignment="1">
      <alignment horizontal="left" vertical="center"/>
    </xf>
    <xf numFmtId="0" fontId="33" fillId="9" borderId="0" xfId="0" applyFont="1" applyFill="1" applyAlignment="1">
      <alignment horizontal="left" vertical="center"/>
    </xf>
    <xf numFmtId="0" fontId="20" fillId="14" borderId="1" xfId="0" applyFont="1" applyFill="1" applyBorder="1" applyAlignment="1">
      <alignment horizontal="center" vertical="center" wrapText="1"/>
    </xf>
    <xf numFmtId="166" fontId="35" fillId="11" borderId="1" xfId="0" applyNumberFormat="1" applyFont="1" applyFill="1" applyBorder="1" applyAlignment="1">
      <alignment horizontal="center" vertical="top"/>
    </xf>
    <xf numFmtId="14" fontId="35" fillId="11" borderId="1" xfId="0" applyNumberFormat="1" applyFont="1" applyFill="1" applyBorder="1" applyAlignment="1">
      <alignment horizontal="center" vertical="top"/>
    </xf>
    <xf numFmtId="0" fontId="16" fillId="15" borderId="0" xfId="0" applyFont="1" applyFill="1" applyAlignment="1">
      <alignment horizontal="center" vertical="center"/>
    </xf>
    <xf numFmtId="0" fontId="16" fillId="5" borderId="33" xfId="0" applyFont="1" applyFill="1" applyBorder="1" applyAlignment="1">
      <alignment horizontal="left" vertical="top" wrapText="1"/>
    </xf>
    <xf numFmtId="0" fontId="16" fillId="5" borderId="34" xfId="0" applyFont="1" applyFill="1" applyBorder="1" applyAlignment="1">
      <alignment horizontal="left" vertical="top" wrapText="1"/>
    </xf>
    <xf numFmtId="0" fontId="16" fillId="5" borderId="40" xfId="0" applyFont="1" applyFill="1" applyBorder="1" applyAlignment="1">
      <alignment horizontal="left" vertical="top"/>
    </xf>
    <xf numFmtId="0" fontId="25" fillId="11" borderId="0" xfId="5" applyFont="1" applyFill="1" applyBorder="1" applyAlignment="1">
      <alignment horizontal="left" vertical="top"/>
    </xf>
    <xf numFmtId="0" fontId="7" fillId="11" borderId="1" xfId="0" applyFont="1" applyFill="1" applyBorder="1" applyAlignment="1">
      <alignment horizontal="left" vertical="top" wrapText="1"/>
    </xf>
    <xf numFmtId="0" fontId="7" fillId="5" borderId="1" xfId="0" applyFont="1" applyFill="1" applyBorder="1" applyAlignment="1">
      <alignment horizontal="left" vertical="top"/>
    </xf>
    <xf numFmtId="0" fontId="7" fillId="5" borderId="10" xfId="0" applyFont="1" applyFill="1" applyBorder="1" applyAlignment="1">
      <alignment horizontal="left" vertical="top"/>
    </xf>
    <xf numFmtId="0" fontId="7" fillId="5" borderId="10" xfId="0" applyFont="1" applyFill="1" applyBorder="1" applyAlignment="1">
      <alignment vertical="top"/>
    </xf>
    <xf numFmtId="0" fontId="20" fillId="12" borderId="2" xfId="6" applyFont="1" applyFill="1" applyBorder="1" applyAlignment="1">
      <alignment horizontal="center" vertical="center" wrapText="1"/>
    </xf>
    <xf numFmtId="0" fontId="20" fillId="12" borderId="9" xfId="6" applyFont="1" applyFill="1" applyBorder="1" applyAlignment="1">
      <alignment vertical="top" wrapText="1"/>
    </xf>
    <xf numFmtId="0" fontId="20" fillId="12" borderId="2" xfId="6" applyFont="1" applyFill="1" applyBorder="1" applyAlignment="1">
      <alignment horizontal="center" vertical="top" wrapText="1"/>
    </xf>
    <xf numFmtId="0" fontId="20" fillId="12" borderId="1" xfId="6" applyFont="1" applyFill="1" applyBorder="1" applyAlignment="1">
      <alignment horizontal="center" vertical="top" wrapText="1"/>
    </xf>
    <xf numFmtId="0" fontId="20" fillId="19" borderId="13" xfId="0" applyFont="1" applyFill="1" applyBorder="1"/>
    <xf numFmtId="0" fontId="20" fillId="19" borderId="0" xfId="0" applyFont="1" applyFill="1"/>
    <xf numFmtId="0" fontId="20" fillId="19" borderId="14" xfId="0" applyFont="1" applyFill="1" applyBorder="1"/>
    <xf numFmtId="0" fontId="37" fillId="2" borderId="0" xfId="0" applyFont="1" applyFill="1" applyAlignment="1">
      <alignment horizontal="left" vertical="top"/>
    </xf>
    <xf numFmtId="0" fontId="6" fillId="8" borderId="1" xfId="6" applyFill="1" applyBorder="1" applyAlignment="1">
      <alignment vertical="top" wrapText="1"/>
    </xf>
    <xf numFmtId="0" fontId="6" fillId="8" borderId="1" xfId="6" applyFill="1" applyBorder="1" applyAlignment="1">
      <alignment horizontal="left" vertical="top" wrapText="1"/>
    </xf>
    <xf numFmtId="0" fontId="21" fillId="0" borderId="1" xfId="6" applyFont="1" applyBorder="1" applyAlignment="1">
      <alignment horizontal="left" vertical="top"/>
    </xf>
    <xf numFmtId="0" fontId="21" fillId="0" borderId="31" xfId="0" applyFont="1" applyBorder="1" applyAlignment="1">
      <alignment horizontal="left" vertical="top" wrapText="1"/>
    </xf>
    <xf numFmtId="0" fontId="29" fillId="0" borderId="1" xfId="0" applyFont="1" applyBorder="1" applyAlignment="1">
      <alignment horizontal="left" vertical="top" wrapText="1"/>
    </xf>
    <xf numFmtId="0" fontId="6" fillId="0" borderId="8" xfId="6" applyBorder="1" applyAlignment="1">
      <alignment vertical="top" wrapText="1"/>
    </xf>
    <xf numFmtId="0" fontId="6" fillId="0" borderId="15" xfId="6" applyBorder="1" applyAlignment="1">
      <alignment vertical="top" wrapText="1"/>
    </xf>
    <xf numFmtId="0" fontId="6" fillId="0" borderId="9" xfId="6" applyBorder="1" applyAlignment="1">
      <alignment vertical="top" wrapText="1"/>
    </xf>
    <xf numFmtId="0" fontId="20" fillId="18" borderId="1" xfId="5" applyFont="1" applyFill="1" applyBorder="1" applyAlignment="1">
      <alignment horizontal="center" vertical="top" wrapText="1"/>
    </xf>
    <xf numFmtId="0" fontId="38" fillId="0" borderId="0" xfId="6" applyFont="1"/>
    <xf numFmtId="49" fontId="6" fillId="0" borderId="1" xfId="12" applyNumberFormat="1" applyFont="1" applyBorder="1" applyAlignment="1">
      <alignment horizontal="left" vertical="top" wrapText="1"/>
    </xf>
    <xf numFmtId="0" fontId="34" fillId="12" borderId="2" xfId="6" applyFont="1" applyFill="1" applyBorder="1" applyAlignment="1">
      <alignment horizontal="center" vertical="center"/>
    </xf>
    <xf numFmtId="0" fontId="6" fillId="0" borderId="0" xfId="13"/>
    <xf numFmtId="0" fontId="3" fillId="0" borderId="0" xfId="14"/>
    <xf numFmtId="0" fontId="39" fillId="0" borderId="0" xfId="14" applyFont="1" applyAlignment="1">
      <alignment vertical="center"/>
    </xf>
    <xf numFmtId="0" fontId="40" fillId="0" borderId="0" xfId="14" applyFont="1" applyAlignment="1">
      <alignment vertical="top" wrapText="1"/>
    </xf>
    <xf numFmtId="0" fontId="41" fillId="0" borderId="0" xfId="14" applyFont="1" applyAlignment="1">
      <alignment vertical="center"/>
    </xf>
    <xf numFmtId="0" fontId="42" fillId="21" borderId="48" xfId="14" applyFont="1" applyFill="1" applyBorder="1" applyAlignment="1">
      <alignment horizontal="center" vertical="center" wrapText="1" readingOrder="1"/>
    </xf>
    <xf numFmtId="0" fontId="42" fillId="21" borderId="47" xfId="14" applyFont="1" applyFill="1" applyBorder="1" applyAlignment="1">
      <alignment horizontal="center" vertical="center" wrapText="1" readingOrder="1"/>
    </xf>
    <xf numFmtId="0" fontId="20" fillId="17" borderId="38" xfId="0" applyFont="1" applyFill="1" applyBorder="1" applyAlignment="1">
      <alignment horizontal="center" vertical="center"/>
    </xf>
    <xf numFmtId="0" fontId="20" fillId="17" borderId="1" xfId="0" applyFont="1" applyFill="1" applyBorder="1" applyAlignment="1">
      <alignment horizontal="center" vertical="center"/>
    </xf>
    <xf numFmtId="0" fontId="20" fillId="18" borderId="1" xfId="0" applyFont="1" applyFill="1" applyBorder="1" applyAlignment="1">
      <alignment horizontal="center" vertical="center"/>
    </xf>
    <xf numFmtId="0" fontId="20" fillId="18" borderId="10"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39" xfId="6" applyFont="1" applyFill="1" applyBorder="1" applyAlignment="1">
      <alignment horizontal="center" vertical="top" wrapText="1"/>
    </xf>
    <xf numFmtId="0" fontId="6" fillId="8" borderId="10" xfId="0" applyFont="1" applyFill="1" applyBorder="1" applyAlignment="1">
      <alignment horizontal="left" vertical="top" wrapText="1"/>
    </xf>
    <xf numFmtId="0" fontId="43" fillId="5" borderId="0" xfId="0" applyFont="1" applyFill="1" applyAlignment="1">
      <alignment horizontal="left" vertical="top"/>
    </xf>
    <xf numFmtId="0" fontId="44" fillId="5" borderId="0" xfId="0" applyFont="1" applyFill="1" applyAlignment="1">
      <alignment horizontal="left" vertical="top"/>
    </xf>
    <xf numFmtId="15" fontId="43" fillId="11" borderId="9" xfId="0" applyNumberFormat="1" applyFont="1" applyFill="1" applyBorder="1" applyAlignment="1">
      <alignment horizontal="left" vertical="top"/>
    </xf>
    <xf numFmtId="0" fontId="15" fillId="0" borderId="0" xfId="4"/>
    <xf numFmtId="0" fontId="16" fillId="20" borderId="1" xfId="0" applyFont="1" applyFill="1" applyBorder="1" applyAlignment="1">
      <alignment horizontal="left" vertical="top" wrapText="1"/>
    </xf>
    <xf numFmtId="0" fontId="6" fillId="0" borderId="22" xfId="5" applyNumberFormat="1" applyFont="1" applyBorder="1" applyAlignment="1">
      <alignment horizontal="left" vertical="top" wrapText="1"/>
    </xf>
    <xf numFmtId="0" fontId="21" fillId="0" borderId="22" xfId="6" applyFont="1" applyBorder="1" applyAlignment="1">
      <alignment horizontal="left" vertical="top" wrapText="1"/>
    </xf>
    <xf numFmtId="0" fontId="21" fillId="0" borderId="2" xfId="6" applyFont="1" applyBorder="1" applyAlignment="1">
      <alignment horizontal="left" vertical="top" wrapText="1"/>
    </xf>
    <xf numFmtId="0" fontId="7" fillId="0" borderId="66" xfId="13" applyFont="1" applyBorder="1"/>
    <xf numFmtId="0" fontId="7" fillId="0" borderId="0" xfId="13" applyFont="1" applyAlignment="1">
      <alignment horizontal="center" vertical="center"/>
    </xf>
    <xf numFmtId="0" fontId="7" fillId="0" borderId="4" xfId="13" applyFont="1" applyBorder="1" applyAlignment="1">
      <alignment horizontal="center" vertical="center"/>
    </xf>
    <xf numFmtId="0" fontId="7" fillId="0" borderId="0" xfId="13" applyFont="1"/>
    <xf numFmtId="0" fontId="6" fillId="0" borderId="66" xfId="13" applyBorder="1"/>
    <xf numFmtId="0" fontId="6" fillId="0" borderId="28" xfId="13" applyBorder="1"/>
    <xf numFmtId="0" fontId="6" fillId="0" borderId="4" xfId="13" applyBorder="1"/>
    <xf numFmtId="0" fontId="6" fillId="0" borderId="67" xfId="13" applyBorder="1"/>
    <xf numFmtId="0" fontId="6" fillId="0" borderId="29" xfId="13" applyBorder="1"/>
    <xf numFmtId="0" fontId="6" fillId="0" borderId="30" xfId="13" applyBorder="1"/>
    <xf numFmtId="0" fontId="6" fillId="0" borderId="3" xfId="13" applyBorder="1"/>
    <xf numFmtId="0" fontId="7" fillId="0" borderId="28" xfId="13" applyFont="1" applyBorder="1"/>
    <xf numFmtId="0" fontId="6" fillId="0" borderId="0" xfId="13" applyAlignment="1">
      <alignment horizontal="center" vertical="center"/>
    </xf>
    <xf numFmtId="0" fontId="7" fillId="30" borderId="65" xfId="13" applyFont="1" applyFill="1" applyBorder="1" applyAlignment="1">
      <alignment horizontal="center" vertical="center"/>
    </xf>
    <xf numFmtId="0" fontId="7" fillId="31" borderId="65" xfId="13" applyFont="1" applyFill="1" applyBorder="1" applyAlignment="1">
      <alignment horizontal="center" vertical="center"/>
    </xf>
    <xf numFmtId="0" fontId="7" fillId="29" borderId="65" xfId="13" applyFont="1" applyFill="1" applyBorder="1" applyAlignment="1">
      <alignment horizontal="center" vertical="center"/>
    </xf>
    <xf numFmtId="0" fontId="15" fillId="11" borderId="1" xfId="4" applyFill="1" applyBorder="1" applyAlignment="1">
      <alignment horizontal="left" vertical="top" wrapText="1"/>
    </xf>
    <xf numFmtId="0" fontId="6" fillId="0" borderId="5" xfId="13" applyBorder="1" applyAlignment="1">
      <alignment horizontal="center" vertical="center"/>
    </xf>
    <xf numFmtId="0" fontId="7" fillId="0" borderId="28" xfId="13" applyFont="1" applyBorder="1" applyAlignment="1">
      <alignment horizontal="center"/>
    </xf>
    <xf numFmtId="0" fontId="7" fillId="0" borderId="26" xfId="13" applyFont="1" applyBorder="1"/>
    <xf numFmtId="0" fontId="7" fillId="0" borderId="5" xfId="13" applyFont="1" applyBorder="1"/>
    <xf numFmtId="0" fontId="6" fillId="0" borderId="26" xfId="13" applyBorder="1"/>
    <xf numFmtId="0" fontId="6" fillId="0" borderId="27" xfId="13" applyBorder="1"/>
    <xf numFmtId="0" fontId="6" fillId="0" borderId="5" xfId="13" applyBorder="1"/>
    <xf numFmtId="0" fontId="7" fillId="0" borderId="26" xfId="13" applyFont="1" applyBorder="1" applyAlignment="1">
      <alignment horizontal="center"/>
    </xf>
    <xf numFmtId="0" fontId="46" fillId="27" borderId="58" xfId="14" applyFont="1" applyFill="1" applyBorder="1" applyAlignment="1">
      <alignment horizontal="center" vertical="center" wrapText="1" readingOrder="1"/>
    </xf>
    <xf numFmtId="0" fontId="46" fillId="27" borderId="57" xfId="14" applyFont="1" applyFill="1" applyBorder="1" applyAlignment="1">
      <alignment horizontal="center" vertical="center" wrapText="1" readingOrder="1"/>
    </xf>
    <xf numFmtId="0" fontId="46" fillId="27" borderId="56" xfId="14" applyFont="1" applyFill="1" applyBorder="1" applyAlignment="1">
      <alignment horizontal="center" vertical="center" wrapText="1" readingOrder="1"/>
    </xf>
    <xf numFmtId="0" fontId="48" fillId="26" borderId="54" xfId="14" applyFont="1" applyFill="1" applyBorder="1" applyAlignment="1">
      <alignment horizontal="center" vertical="center" wrapText="1" readingOrder="1"/>
    </xf>
    <xf numFmtId="0" fontId="48" fillId="26" borderId="53" xfId="14" applyFont="1" applyFill="1" applyBorder="1" applyAlignment="1">
      <alignment horizontal="center" vertical="center" wrapText="1" readingOrder="1"/>
    </xf>
    <xf numFmtId="0" fontId="49" fillId="22" borderId="50" xfId="14" applyFont="1" applyFill="1" applyBorder="1" applyAlignment="1">
      <alignment vertical="top" wrapText="1" readingOrder="1"/>
    </xf>
    <xf numFmtId="0" fontId="50" fillId="22" borderId="50" xfId="14" applyFont="1" applyFill="1" applyBorder="1" applyAlignment="1">
      <alignment vertical="top" wrapText="1" readingOrder="1"/>
    </xf>
    <xf numFmtId="0" fontId="49" fillId="22" borderId="49" xfId="14" applyFont="1" applyFill="1" applyBorder="1" applyAlignment="1">
      <alignment vertical="top" wrapText="1" readingOrder="1"/>
    </xf>
    <xf numFmtId="0" fontId="48" fillId="25" borderId="51" xfId="14" applyFont="1" applyFill="1" applyBorder="1" applyAlignment="1">
      <alignment horizontal="center" vertical="center" wrapText="1" readingOrder="1"/>
    </xf>
    <xf numFmtId="0" fontId="48" fillId="25" borderId="50" xfId="14" applyFont="1" applyFill="1" applyBorder="1" applyAlignment="1">
      <alignment horizontal="center" vertical="center" wrapText="1" readingOrder="1"/>
    </xf>
    <xf numFmtId="0" fontId="49" fillId="23" borderId="50" xfId="14" applyFont="1" applyFill="1" applyBorder="1" applyAlignment="1">
      <alignment vertical="top" wrapText="1" readingOrder="1"/>
    </xf>
    <xf numFmtId="0" fontId="50" fillId="23" borderId="50" xfId="14" applyFont="1" applyFill="1" applyBorder="1" applyAlignment="1">
      <alignment vertical="top" wrapText="1" readingOrder="1"/>
    </xf>
    <xf numFmtId="0" fontId="49" fillId="23" borderId="49" xfId="14" applyFont="1" applyFill="1" applyBorder="1" applyAlignment="1">
      <alignment vertical="top" wrapText="1" readingOrder="1"/>
    </xf>
    <xf numFmtId="0" fontId="51" fillId="8" borderId="51" xfId="14" applyFont="1" applyFill="1" applyBorder="1" applyAlignment="1">
      <alignment horizontal="center" vertical="center" wrapText="1" readingOrder="1"/>
    </xf>
    <xf numFmtId="0" fontId="51" fillId="8" borderId="50" xfId="14" applyFont="1" applyFill="1" applyBorder="1" applyAlignment="1">
      <alignment horizontal="center" vertical="center" wrapText="1" readingOrder="1"/>
    </xf>
    <xf numFmtId="0" fontId="52" fillId="24" borderId="54" xfId="14" applyFont="1" applyFill="1" applyBorder="1" applyAlignment="1">
      <alignment horizontal="center" vertical="center" wrapText="1" readingOrder="1"/>
    </xf>
    <xf numFmtId="0" fontId="52" fillId="24" borderId="53" xfId="14" applyFont="1" applyFill="1" applyBorder="1" applyAlignment="1">
      <alignment horizontal="center" vertical="center" wrapText="1" readingOrder="1"/>
    </xf>
    <xf numFmtId="0" fontId="49" fillId="23" borderId="53" xfId="14" applyFont="1" applyFill="1" applyBorder="1" applyAlignment="1">
      <alignment vertical="top" wrapText="1" readingOrder="1"/>
    </xf>
    <xf numFmtId="0" fontId="50" fillId="23" borderId="53" xfId="14" applyFont="1" applyFill="1" applyBorder="1" applyAlignment="1">
      <alignment vertical="top" wrapText="1" readingOrder="1"/>
    </xf>
    <xf numFmtId="0" fontId="49" fillId="23" borderId="52" xfId="14" applyFont="1" applyFill="1" applyBorder="1" applyAlignment="1">
      <alignment vertical="top" wrapText="1" readingOrder="1"/>
    </xf>
    <xf numFmtId="0" fontId="53" fillId="4" borderId="51" xfId="14" applyFont="1" applyFill="1" applyBorder="1" applyAlignment="1">
      <alignment horizontal="center" vertical="center" wrapText="1" readingOrder="1"/>
    </xf>
    <xf numFmtId="0" fontId="53" fillId="4" borderId="50" xfId="14" applyFont="1" applyFill="1" applyBorder="1" applyAlignment="1">
      <alignment horizontal="center" vertical="center" wrapText="1" readingOrder="1"/>
    </xf>
    <xf numFmtId="0" fontId="54" fillId="0" borderId="0" xfId="0" applyFont="1"/>
    <xf numFmtId="0" fontId="21" fillId="2" borderId="0" xfId="0" applyFont="1" applyFill="1" applyAlignment="1">
      <alignment horizontal="center" vertical="top"/>
    </xf>
    <xf numFmtId="0" fontId="21" fillId="2" borderId="0" xfId="0" applyFont="1" applyFill="1" applyAlignment="1">
      <alignment horizontal="center"/>
    </xf>
    <xf numFmtId="0" fontId="20" fillId="19" borderId="0" xfId="0" applyFont="1" applyFill="1" applyAlignment="1">
      <alignment horizontal="center"/>
    </xf>
    <xf numFmtId="0" fontId="6" fillId="8" borderId="1" xfId="6" applyFill="1" applyBorder="1" applyAlignment="1">
      <alignment horizontal="center" vertical="top" wrapText="1"/>
    </xf>
    <xf numFmtId="0" fontId="21" fillId="0" borderId="0" xfId="0" applyFont="1" applyAlignment="1">
      <alignment horizontal="center"/>
    </xf>
    <xf numFmtId="0" fontId="16" fillId="2" borderId="0" xfId="0" applyFont="1" applyFill="1" applyAlignment="1">
      <alignment horizontal="center" vertical="top" wrapText="1"/>
    </xf>
    <xf numFmtId="0" fontId="6" fillId="0" borderId="0" xfId="6" applyAlignment="1">
      <alignment horizontal="center" vertical="top"/>
    </xf>
    <xf numFmtId="0" fontId="6" fillId="3" borderId="0" xfId="6" applyFill="1" applyAlignment="1">
      <alignment horizontal="center" vertical="top"/>
    </xf>
    <xf numFmtId="9" fontId="21" fillId="2" borderId="0" xfId="8" applyFont="1" applyFill="1" applyAlignment="1">
      <alignment horizontal="center" vertical="top"/>
    </xf>
    <xf numFmtId="9" fontId="21" fillId="2" borderId="0" xfId="8" applyFont="1" applyFill="1" applyAlignment="1">
      <alignment horizontal="center"/>
    </xf>
    <xf numFmtId="0" fontId="20" fillId="19" borderId="13" xfId="0" applyFont="1" applyFill="1" applyBorder="1" applyAlignment="1">
      <alignment horizontal="center"/>
    </xf>
    <xf numFmtId="9" fontId="20" fillId="19" borderId="13" xfId="8" applyFont="1" applyFill="1" applyBorder="1" applyAlignment="1">
      <alignment horizontal="center"/>
    </xf>
    <xf numFmtId="9" fontId="6" fillId="8" borderId="1" xfId="8" applyFont="1" applyFill="1" applyBorder="1" applyAlignment="1">
      <alignment horizontal="center" vertical="top" wrapText="1"/>
    </xf>
    <xf numFmtId="9" fontId="21" fillId="0" borderId="0" xfId="8" applyFont="1" applyAlignment="1">
      <alignment horizontal="center"/>
    </xf>
    <xf numFmtId="0" fontId="21" fillId="2" borderId="0" xfId="0" applyFont="1" applyFill="1" applyAlignment="1">
      <alignment horizontal="center" vertical="top" wrapText="1"/>
    </xf>
    <xf numFmtId="0" fontId="6" fillId="8" borderId="8" xfId="6" applyFill="1" applyBorder="1" applyAlignment="1">
      <alignment horizontal="center" vertical="top" wrapText="1"/>
    </xf>
    <xf numFmtId="0" fontId="56" fillId="0" borderId="0" xfId="0" applyFont="1" applyAlignment="1">
      <alignment horizontal="center" vertical="center"/>
    </xf>
    <xf numFmtId="0" fontId="23" fillId="0" borderId="0" xfId="0" applyFont="1" applyAlignment="1">
      <alignment vertical="top"/>
    </xf>
    <xf numFmtId="0" fontId="6" fillId="0" borderId="1" xfId="6" applyBorder="1" applyAlignment="1">
      <alignment horizontal="center" vertical="top" wrapText="1"/>
    </xf>
    <xf numFmtId="0" fontId="6" fillId="5" borderId="9" xfId="0" applyFont="1" applyFill="1" applyBorder="1" applyAlignment="1">
      <alignment horizontal="left" vertical="top" wrapText="1"/>
    </xf>
    <xf numFmtId="0" fontId="6" fillId="5" borderId="10" xfId="0" applyFont="1" applyFill="1" applyBorder="1" applyAlignment="1">
      <alignment horizontal="left" vertical="top" wrapText="1"/>
    </xf>
    <xf numFmtId="0" fontId="16" fillId="5" borderId="0" xfId="0" applyFont="1" applyFill="1" applyAlignment="1">
      <alignment horizontal="center" vertical="top"/>
    </xf>
    <xf numFmtId="0" fontId="16" fillId="5" borderId="0" xfId="0" applyFont="1" applyFill="1" applyAlignment="1">
      <alignment horizontal="center" vertical="top" wrapText="1"/>
    </xf>
    <xf numFmtId="0" fontId="23" fillId="5" borderId="0" xfId="0" applyFont="1" applyFill="1" applyAlignment="1">
      <alignment horizontal="center" vertical="top"/>
    </xf>
    <xf numFmtId="0" fontId="16" fillId="5" borderId="4" xfId="0" applyFont="1" applyFill="1" applyBorder="1" applyAlignment="1">
      <alignment horizontal="center" vertical="top"/>
    </xf>
    <xf numFmtId="0" fontId="22" fillId="16" borderId="0" xfId="0" applyFont="1" applyFill="1" applyAlignment="1">
      <alignment horizontal="center" vertical="top"/>
    </xf>
    <xf numFmtId="0" fontId="22" fillId="16" borderId="4" xfId="0" applyFont="1" applyFill="1" applyBorder="1" applyAlignment="1">
      <alignment horizontal="center" vertical="top"/>
    </xf>
    <xf numFmtId="0" fontId="16" fillId="0" borderId="1" xfId="0" applyFont="1" applyBorder="1" applyAlignment="1">
      <alignment horizontal="center" vertical="top" wrapText="1"/>
    </xf>
    <xf numFmtId="18" fontId="6" fillId="11" borderId="1" xfId="6" applyNumberFormat="1" applyFill="1" applyBorder="1" applyAlignment="1">
      <alignment horizontal="center" vertical="top" wrapText="1"/>
    </xf>
    <xf numFmtId="9" fontId="6" fillId="11" borderId="1" xfId="8" applyFont="1" applyFill="1" applyBorder="1" applyAlignment="1">
      <alignment horizontal="center" vertical="top" wrapText="1"/>
    </xf>
    <xf numFmtId="9" fontId="6" fillId="11" borderId="37" xfId="8" applyFont="1" applyFill="1" applyBorder="1" applyAlignment="1">
      <alignment horizontal="center" vertical="top" wrapText="1"/>
    </xf>
    <xf numFmtId="0" fontId="16" fillId="14" borderId="0" xfId="0" applyFont="1" applyFill="1" applyAlignment="1">
      <alignment horizontal="center" vertical="top"/>
    </xf>
    <xf numFmtId="0" fontId="23" fillId="14" borderId="0" xfId="0" applyFont="1" applyFill="1" applyAlignment="1">
      <alignment horizontal="center" vertical="top"/>
    </xf>
    <xf numFmtId="9" fontId="20" fillId="19" borderId="0" xfId="8" applyFont="1" applyFill="1" applyAlignment="1">
      <alignment horizontal="center"/>
    </xf>
    <xf numFmtId="0" fontId="27" fillId="3" borderId="1" xfId="5" applyFont="1" applyFill="1" applyBorder="1" applyAlignment="1">
      <alignment horizontal="center" vertical="top" wrapText="1"/>
    </xf>
    <xf numFmtId="9" fontId="27" fillId="3" borderId="1" xfId="8" applyFont="1" applyFill="1" applyBorder="1" applyAlignment="1">
      <alignment horizontal="center" vertical="top" wrapText="1"/>
    </xf>
    <xf numFmtId="0" fontId="6" fillId="7" borderId="1" xfId="6" applyFill="1" applyBorder="1" applyAlignment="1">
      <alignment horizontal="center" vertical="top" wrapText="1"/>
    </xf>
    <xf numFmtId="0" fontId="21" fillId="3" borderId="1" xfId="5" applyFont="1" applyFill="1" applyBorder="1" applyAlignment="1">
      <alignment horizontal="center" vertical="top" wrapText="1"/>
    </xf>
    <xf numFmtId="0" fontId="21" fillId="0" borderId="0" xfId="0" applyFont="1" applyAlignment="1">
      <alignment horizontal="center" vertical="top"/>
    </xf>
    <xf numFmtId="0" fontId="20" fillId="19" borderId="14" xfId="0" applyFont="1" applyFill="1" applyBorder="1" applyAlignment="1">
      <alignment horizontal="center"/>
    </xf>
    <xf numFmtId="0" fontId="6" fillId="0" borderId="1" xfId="6" applyBorder="1" applyAlignment="1">
      <alignment horizontal="center" vertical="top"/>
    </xf>
    <xf numFmtId="9" fontId="21" fillId="3" borderId="1" xfId="5" applyNumberFormat="1" applyFont="1" applyFill="1" applyBorder="1" applyAlignment="1">
      <alignment horizontal="center" vertical="top" wrapText="1"/>
    </xf>
    <xf numFmtId="0" fontId="21" fillId="0" borderId="1" xfId="6" applyFont="1" applyBorder="1" applyAlignment="1">
      <alignment vertical="top" wrapText="1"/>
    </xf>
    <xf numFmtId="0" fontId="21" fillId="0" borderId="1" xfId="6" applyFont="1" applyBorder="1" applyAlignment="1">
      <alignment horizontal="center" vertical="top"/>
    </xf>
    <xf numFmtId="0" fontId="21" fillId="0" borderId="33" xfId="0" applyFont="1" applyBorder="1" applyAlignment="1">
      <alignment horizontal="left" vertical="top" wrapText="1"/>
    </xf>
    <xf numFmtId="0" fontId="21" fillId="0" borderId="1" xfId="0" applyFont="1" applyBorder="1" applyAlignment="1">
      <alignment horizontal="left" vertical="top" wrapText="1"/>
    </xf>
    <xf numFmtId="0" fontId="20" fillId="19" borderId="13" xfId="0" applyFont="1" applyFill="1" applyBorder="1" applyAlignment="1">
      <alignment vertical="top"/>
    </xf>
    <xf numFmtId="0" fontId="21" fillId="0" borderId="1" xfId="0" applyFont="1" applyBorder="1" applyAlignment="1">
      <alignment vertical="top"/>
    </xf>
    <xf numFmtId="0" fontId="21" fillId="0" borderId="0" xfId="0" applyFont="1" applyAlignment="1">
      <alignment vertical="top"/>
    </xf>
    <xf numFmtId="0" fontId="6" fillId="0" borderId="65" xfId="13"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horizontal="left" vertical="center" wrapText="1"/>
    </xf>
    <xf numFmtId="0" fontId="16" fillId="14" borderId="0" xfId="0" applyFont="1" applyFill="1" applyAlignment="1">
      <alignment horizontal="left" vertical="center"/>
    </xf>
    <xf numFmtId="0" fontId="16" fillId="5" borderId="0" xfId="0" applyFont="1" applyFill="1" applyAlignment="1">
      <alignment horizontal="left" vertical="center"/>
    </xf>
    <xf numFmtId="0" fontId="22" fillId="16" borderId="0" xfId="0" applyFont="1" applyFill="1" applyAlignment="1">
      <alignment horizontal="left" vertical="center"/>
    </xf>
    <xf numFmtId="0" fontId="20" fillId="18" borderId="1" xfId="0" applyFont="1" applyFill="1" applyBorder="1" applyAlignment="1">
      <alignment horizontal="left" vertical="center" wrapText="1"/>
    </xf>
    <xf numFmtId="18" fontId="6" fillId="11" borderId="1" xfId="6" applyNumberFormat="1" applyFill="1" applyBorder="1" applyAlignment="1">
      <alignment horizontal="left" vertical="center" wrapText="1"/>
    </xf>
    <xf numFmtId="18" fontId="6" fillId="11" borderId="1" xfId="6" applyNumberFormat="1" applyFill="1" applyBorder="1" applyAlignment="1">
      <alignment vertical="top" wrapText="1"/>
    </xf>
    <xf numFmtId="9" fontId="6" fillId="11" borderId="36" xfId="8" applyFont="1" applyFill="1" applyBorder="1" applyAlignment="1">
      <alignment horizontal="center" vertical="top" wrapText="1"/>
    </xf>
    <xf numFmtId="0" fontId="30" fillId="12" borderId="0" xfId="0" applyFont="1" applyFill="1" applyAlignment="1">
      <alignment horizontal="left" vertical="top" wrapText="1"/>
    </xf>
    <xf numFmtId="0" fontId="30" fillId="32" borderId="0" xfId="0" applyFont="1" applyFill="1" applyAlignment="1">
      <alignment horizontal="left" vertical="top" wrapText="1"/>
    </xf>
    <xf numFmtId="0" fontId="7" fillId="7" borderId="26" xfId="13" applyFont="1" applyFill="1" applyBorder="1" applyAlignment="1">
      <alignment horizontal="center" vertical="center"/>
    </xf>
    <xf numFmtId="0" fontId="7" fillId="7" borderId="5" xfId="13" applyFont="1" applyFill="1" applyBorder="1" applyAlignment="1">
      <alignment horizontal="center" vertical="center"/>
    </xf>
    <xf numFmtId="0" fontId="7" fillId="28" borderId="26" xfId="13" applyFont="1" applyFill="1" applyBorder="1" applyAlignment="1">
      <alignment horizontal="center" vertical="center"/>
    </xf>
    <xf numFmtId="0" fontId="7" fillId="28" borderId="27" xfId="13" applyFont="1" applyFill="1" applyBorder="1" applyAlignment="1">
      <alignment horizontal="center" vertical="center"/>
    </xf>
    <xf numFmtId="0" fontId="7" fillId="28" borderId="5" xfId="13" applyFont="1" applyFill="1" applyBorder="1" applyAlignment="1">
      <alignment horizontal="center" vertical="center"/>
    </xf>
    <xf numFmtId="0" fontId="7" fillId="7" borderId="68" xfId="13" applyFont="1" applyFill="1" applyBorder="1" applyAlignment="1">
      <alignment horizontal="center" vertical="center"/>
    </xf>
    <xf numFmtId="0" fontId="7" fillId="7" borderId="69" xfId="13" applyFont="1" applyFill="1" applyBorder="1" applyAlignment="1">
      <alignment horizontal="center" vertical="center"/>
    </xf>
    <xf numFmtId="0" fontId="34" fillId="16" borderId="28" xfId="0" applyFont="1" applyFill="1" applyBorder="1" applyAlignment="1">
      <alignment horizontal="left" vertical="center"/>
    </xf>
    <xf numFmtId="0" fontId="34" fillId="16" borderId="0" xfId="0" applyFont="1" applyFill="1" applyAlignment="1">
      <alignment horizontal="left" vertical="center"/>
    </xf>
    <xf numFmtId="0" fontId="34" fillId="16" borderId="4" xfId="0" applyFont="1" applyFill="1" applyBorder="1" applyAlignment="1">
      <alignment horizontal="left" vertical="center"/>
    </xf>
    <xf numFmtId="0" fontId="16" fillId="11" borderId="10" xfId="0" applyFont="1" applyFill="1" applyBorder="1" applyAlignment="1">
      <alignment horizontal="left" vertical="top"/>
    </xf>
    <xf numFmtId="0" fontId="16" fillId="11" borderId="9" xfId="0" applyFont="1" applyFill="1" applyBorder="1" applyAlignment="1">
      <alignment horizontal="left" vertical="top"/>
    </xf>
    <xf numFmtId="0" fontId="16" fillId="11" borderId="1" xfId="0" applyFont="1" applyFill="1" applyBorder="1" applyAlignment="1">
      <alignment horizontal="center" vertical="top"/>
    </xf>
    <xf numFmtId="0" fontId="35" fillId="11" borderId="10" xfId="0" applyFont="1" applyFill="1" applyBorder="1" applyAlignment="1">
      <alignment horizontal="left" vertical="top"/>
    </xf>
    <xf numFmtId="0" fontId="35" fillId="11" borderId="11" xfId="0" applyFont="1" applyFill="1" applyBorder="1" applyAlignment="1">
      <alignment horizontal="left" vertical="top"/>
    </xf>
    <xf numFmtId="0" fontId="35" fillId="11" borderId="36" xfId="0" applyFont="1" applyFill="1" applyBorder="1" applyAlignment="1">
      <alignment horizontal="left" vertical="top"/>
    </xf>
    <xf numFmtId="0" fontId="16" fillId="11" borderId="10" xfId="0" applyFont="1" applyFill="1" applyBorder="1" applyAlignment="1">
      <alignment horizontal="center" vertical="top"/>
    </xf>
    <xf numFmtId="0" fontId="16" fillId="11" borderId="11" xfId="0" applyFont="1" applyFill="1" applyBorder="1" applyAlignment="1">
      <alignment horizontal="center" vertical="top"/>
    </xf>
    <xf numFmtId="0" fontId="16" fillId="11" borderId="36" xfId="0" applyFont="1" applyFill="1" applyBorder="1" applyAlignment="1">
      <alignment horizontal="center" vertical="top"/>
    </xf>
    <xf numFmtId="0" fontId="20" fillId="14" borderId="10"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20" fillId="14" borderId="36" xfId="0" applyFont="1" applyFill="1" applyBorder="1" applyAlignment="1">
      <alignment horizontal="center" vertical="center" wrapText="1"/>
    </xf>
    <xf numFmtId="0" fontId="35" fillId="11" borderId="10" xfId="0" applyFont="1" applyFill="1" applyBorder="1" applyAlignment="1">
      <alignment horizontal="left" vertical="top" wrapText="1"/>
    </xf>
    <xf numFmtId="0" fontId="35" fillId="11" borderId="9" xfId="0" applyFont="1" applyFill="1" applyBorder="1" applyAlignment="1">
      <alignment horizontal="left" vertical="top" wrapText="1"/>
    </xf>
    <xf numFmtId="0" fontId="35" fillId="11" borderId="1" xfId="0" applyFont="1" applyFill="1" applyBorder="1" applyAlignment="1">
      <alignment horizontal="center" vertical="top" wrapText="1"/>
    </xf>
    <xf numFmtId="0" fontId="20" fillId="14" borderId="9"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6" fillId="11" borderId="10" xfId="0" applyFont="1" applyFill="1" applyBorder="1" applyAlignment="1">
      <alignment horizontal="left" vertical="top"/>
    </xf>
    <xf numFmtId="0" fontId="6" fillId="11" borderId="11" xfId="0" applyFont="1" applyFill="1" applyBorder="1" applyAlignment="1">
      <alignment horizontal="left" vertical="top"/>
    </xf>
    <xf numFmtId="0" fontId="6" fillId="11" borderId="9" xfId="0" applyFont="1" applyFill="1" applyBorder="1" applyAlignment="1">
      <alignment horizontal="left" vertical="top"/>
    </xf>
    <xf numFmtId="0" fontId="6" fillId="11" borderId="10" xfId="0" applyFont="1" applyFill="1" applyBorder="1" applyAlignment="1">
      <alignment vertical="top"/>
    </xf>
    <xf numFmtId="0" fontId="6" fillId="11" borderId="11" xfId="0" applyFont="1" applyFill="1" applyBorder="1" applyAlignment="1">
      <alignment vertical="top"/>
    </xf>
    <xf numFmtId="0" fontId="6" fillId="11" borderId="9" xfId="0" applyFont="1" applyFill="1" applyBorder="1" applyAlignment="1">
      <alignment vertical="top"/>
    </xf>
    <xf numFmtId="0" fontId="6" fillId="11" borderId="10" xfId="0" applyFont="1" applyFill="1" applyBorder="1" applyAlignment="1">
      <alignment horizontal="left" vertical="top" wrapText="1"/>
    </xf>
    <xf numFmtId="0" fontId="6" fillId="11" borderId="11" xfId="0" applyFont="1" applyFill="1" applyBorder="1" applyAlignment="1">
      <alignment horizontal="left" vertical="top" wrapText="1"/>
    </xf>
    <xf numFmtId="0" fontId="6" fillId="11" borderId="9" xfId="0" applyFont="1" applyFill="1" applyBorder="1" applyAlignment="1">
      <alignment horizontal="left" vertical="top" wrapText="1"/>
    </xf>
    <xf numFmtId="168" fontId="44" fillId="11" borderId="10" xfId="0" applyNumberFormat="1" applyFont="1" applyFill="1" applyBorder="1" applyAlignment="1">
      <alignment horizontal="left" vertical="top"/>
    </xf>
    <xf numFmtId="168" fontId="44" fillId="11" borderId="11" xfId="0" applyNumberFormat="1" applyFont="1" applyFill="1" applyBorder="1" applyAlignment="1">
      <alignment horizontal="left" vertical="top"/>
    </xf>
    <xf numFmtId="168" fontId="44" fillId="11" borderId="9" xfId="0" applyNumberFormat="1" applyFont="1" applyFill="1" applyBorder="1" applyAlignment="1">
      <alignment horizontal="left" vertical="top"/>
    </xf>
    <xf numFmtId="0" fontId="7" fillId="13" borderId="10" xfId="5" applyFont="1" applyFill="1" applyBorder="1" applyAlignment="1">
      <alignment vertical="top"/>
    </xf>
    <xf numFmtId="0" fontId="7" fillId="13" borderId="9" xfId="5" applyFont="1" applyFill="1" applyBorder="1" applyAlignment="1">
      <alignment vertical="top"/>
    </xf>
    <xf numFmtId="0" fontId="6" fillId="8" borderId="10" xfId="0" applyFont="1" applyFill="1" applyBorder="1" applyAlignment="1">
      <alignment horizontal="left" vertical="top"/>
    </xf>
    <xf numFmtId="0" fontId="6" fillId="8" borderId="11" xfId="0" applyFont="1" applyFill="1" applyBorder="1" applyAlignment="1">
      <alignment horizontal="left" vertical="top"/>
    </xf>
    <xf numFmtId="0" fontId="6" fillId="8" borderId="9" xfId="0" applyFont="1" applyFill="1" applyBorder="1" applyAlignment="1">
      <alignment horizontal="left" vertical="top"/>
    </xf>
    <xf numFmtId="0" fontId="7" fillId="13" borderId="10" xfId="5" applyFont="1" applyFill="1" applyBorder="1" applyAlignment="1">
      <alignment vertical="top" wrapText="1"/>
    </xf>
    <xf numFmtId="0" fontId="7" fillId="13" borderId="9" xfId="5" applyFont="1" applyFill="1" applyBorder="1" applyAlignment="1">
      <alignment vertical="top" wrapText="1"/>
    </xf>
    <xf numFmtId="0" fontId="20" fillId="16" borderId="1"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6" fillId="0" borderId="0" xfId="6" applyAlignment="1">
      <alignment horizontal="center"/>
    </xf>
    <xf numFmtId="0" fontId="6" fillId="0" borderId="18" xfId="6" applyBorder="1" applyAlignment="1">
      <alignment horizontal="center" vertical="top" wrapText="1"/>
    </xf>
    <xf numFmtId="0" fontId="6" fillId="0" borderId="19" xfId="6" applyBorder="1" applyAlignment="1">
      <alignment horizontal="center" vertical="top" wrapText="1"/>
    </xf>
    <xf numFmtId="0" fontId="6" fillId="0" borderId="20" xfId="6" applyBorder="1" applyAlignment="1">
      <alignment horizontal="left" vertical="top" wrapText="1"/>
    </xf>
    <xf numFmtId="0" fontId="6" fillId="0" borderId="21" xfId="6" applyBorder="1" applyAlignment="1">
      <alignment horizontal="left" vertical="top" wrapText="1"/>
    </xf>
    <xf numFmtId="0" fontId="6" fillId="0" borderId="22" xfId="6" applyBorder="1" applyAlignment="1">
      <alignment horizontal="left" vertical="top" wrapText="1"/>
    </xf>
    <xf numFmtId="0" fontId="6" fillId="0" borderId="16" xfId="6" applyBorder="1" applyAlignment="1">
      <alignment horizontal="left" vertical="top" wrapText="1"/>
    </xf>
    <xf numFmtId="0" fontId="6" fillId="0" borderId="17" xfId="6" applyBorder="1" applyAlignment="1">
      <alignment horizontal="left" vertical="top" wrapText="1"/>
    </xf>
    <xf numFmtId="0" fontId="6" fillId="0" borderId="16" xfId="6" applyBorder="1" applyAlignment="1">
      <alignment horizontal="center" vertical="top" wrapText="1"/>
    </xf>
    <xf numFmtId="0" fontId="6" fillId="0" borderId="17" xfId="6" applyBorder="1" applyAlignment="1">
      <alignment horizontal="center" vertical="top" wrapText="1"/>
    </xf>
    <xf numFmtId="0" fontId="15" fillId="12" borderId="10" xfId="4" applyFill="1" applyBorder="1" applyAlignment="1">
      <alignment horizontal="center" vertical="center" wrapText="1"/>
    </xf>
    <xf numFmtId="0" fontId="15" fillId="12" borderId="11" xfId="4" applyFill="1" applyBorder="1" applyAlignment="1">
      <alignment horizontal="center" vertical="center" wrapText="1"/>
    </xf>
    <xf numFmtId="0" fontId="15" fillId="12" borderId="9" xfId="4" applyFill="1" applyBorder="1" applyAlignment="1">
      <alignment horizontal="center" vertical="center" wrapText="1"/>
    </xf>
    <xf numFmtId="0" fontId="6" fillId="0" borderId="24" xfId="6" applyBorder="1" applyAlignment="1">
      <alignment horizontal="left" vertical="top" wrapText="1"/>
    </xf>
    <xf numFmtId="0" fontId="6" fillId="0" borderId="18" xfId="6" applyBorder="1" applyAlignment="1">
      <alignment horizontal="left" vertical="top" wrapText="1"/>
    </xf>
    <xf numFmtId="0" fontId="6" fillId="0" borderId="19" xfId="6" applyBorder="1" applyAlignment="1">
      <alignment horizontal="left" vertical="top" wrapText="1"/>
    </xf>
    <xf numFmtId="0" fontId="6" fillId="0" borderId="22" xfId="6" applyBorder="1" applyAlignment="1">
      <alignment horizontal="center" vertical="top" wrapText="1"/>
    </xf>
    <xf numFmtId="0" fontId="6" fillId="0" borderId="23" xfId="6" applyBorder="1" applyAlignment="1">
      <alignment horizontal="left" vertical="top" wrapText="1"/>
    </xf>
    <xf numFmtId="0" fontId="6" fillId="8" borderId="22" xfId="6" applyFill="1" applyBorder="1" applyAlignment="1">
      <alignment horizontal="center" vertical="top" wrapText="1"/>
    </xf>
    <xf numFmtId="0" fontId="6" fillId="8" borderId="16" xfId="6" applyFill="1" applyBorder="1" applyAlignment="1">
      <alignment horizontal="center" vertical="top" wrapText="1"/>
    </xf>
    <xf numFmtId="0" fontId="6" fillId="8" borderId="17" xfId="6" applyFill="1" applyBorder="1" applyAlignment="1">
      <alignment horizontal="center" vertical="top" wrapText="1"/>
    </xf>
    <xf numFmtId="0" fontId="6" fillId="0" borderId="8" xfId="6" applyBorder="1" applyAlignment="1">
      <alignment horizontal="center" vertical="top" wrapText="1"/>
    </xf>
    <xf numFmtId="0" fontId="6" fillId="0" borderId="1" xfId="6" applyBorder="1" applyAlignment="1">
      <alignment horizontal="center" vertical="top" wrapText="1"/>
    </xf>
    <xf numFmtId="0" fontId="6" fillId="0" borderId="7" xfId="6" applyBorder="1" applyAlignment="1">
      <alignment horizontal="center" vertical="top" wrapText="1"/>
    </xf>
    <xf numFmtId="0" fontId="21" fillId="2" borderId="0" xfId="0" applyFont="1" applyFill="1" applyAlignment="1">
      <alignment horizontal="left" vertical="top" wrapText="1"/>
    </xf>
    <xf numFmtId="0" fontId="20" fillId="18" borderId="2" xfId="0" applyFont="1" applyFill="1" applyBorder="1" applyAlignment="1">
      <alignment horizontal="center" vertical="top" wrapText="1"/>
    </xf>
    <xf numFmtId="0" fontId="20" fillId="18" borderId="8" xfId="0" applyFont="1" applyFill="1" applyBorder="1" applyAlignment="1">
      <alignment horizontal="center" vertical="top" wrapText="1"/>
    </xf>
    <xf numFmtId="0" fontId="20" fillId="12" borderId="10" xfId="6" applyFont="1" applyFill="1" applyBorder="1" applyAlignment="1">
      <alignment horizontal="center" vertical="center" wrapText="1"/>
    </xf>
    <xf numFmtId="0" fontId="20" fillId="12" borderId="11" xfId="6" applyFont="1" applyFill="1" applyBorder="1" applyAlignment="1">
      <alignment horizontal="center" vertical="center" wrapText="1"/>
    </xf>
    <xf numFmtId="0" fontId="20" fillId="12" borderId="9" xfId="6" applyFont="1" applyFill="1" applyBorder="1" applyAlignment="1">
      <alignment horizontal="center" vertical="center" wrapText="1"/>
    </xf>
    <xf numFmtId="0" fontId="20" fillId="18" borderId="1" xfId="0" applyFont="1" applyFill="1" applyBorder="1" applyAlignment="1">
      <alignment horizontal="center" vertical="top" wrapText="1"/>
    </xf>
    <xf numFmtId="0" fontId="20" fillId="17" borderId="1" xfId="0" applyFont="1" applyFill="1" applyBorder="1" applyAlignment="1">
      <alignment horizontal="center" vertical="top" wrapText="1"/>
    </xf>
    <xf numFmtId="0" fontId="20" fillId="18" borderId="1" xfId="5" applyFont="1" applyFill="1" applyBorder="1" applyAlignment="1">
      <alignment horizontal="center" vertical="top" wrapText="1"/>
    </xf>
    <xf numFmtId="0" fontId="27" fillId="3" borderId="10" xfId="5" applyFont="1" applyFill="1" applyBorder="1" applyAlignment="1">
      <alignment horizontal="left" vertical="top" wrapText="1"/>
    </xf>
    <xf numFmtId="0" fontId="27" fillId="3" borderId="9" xfId="5" applyFont="1" applyFill="1" applyBorder="1" applyAlignment="1">
      <alignment horizontal="left" vertical="top" wrapText="1"/>
    </xf>
    <xf numFmtId="9" fontId="20" fillId="18" borderId="2" xfId="8" applyFont="1" applyFill="1" applyBorder="1" applyAlignment="1">
      <alignment horizontal="center" vertical="top" wrapText="1"/>
    </xf>
    <xf numFmtId="9" fontId="20" fillId="18" borderId="8" xfId="8" applyFont="1" applyFill="1" applyBorder="1" applyAlignment="1">
      <alignment horizontal="center" vertical="top" wrapText="1"/>
    </xf>
    <xf numFmtId="0" fontId="20" fillId="12" borderId="10" xfId="6" applyFont="1" applyFill="1" applyBorder="1" applyAlignment="1">
      <alignment horizontal="center" vertical="top" wrapText="1"/>
    </xf>
    <xf numFmtId="0" fontId="20" fillId="12" borderId="11" xfId="6" applyFont="1" applyFill="1" applyBorder="1" applyAlignment="1">
      <alignment horizontal="center" vertical="top" wrapText="1"/>
    </xf>
    <xf numFmtId="0" fontId="20" fillId="12" borderId="9" xfId="6" applyFont="1" applyFill="1" applyBorder="1" applyAlignment="1">
      <alignment horizontal="center" vertical="top" wrapText="1"/>
    </xf>
    <xf numFmtId="0" fontId="20" fillId="18" borderId="2" xfId="5" applyFont="1" applyFill="1" applyBorder="1" applyAlignment="1">
      <alignment horizontal="center" vertical="top" wrapText="1"/>
    </xf>
    <xf numFmtId="0" fontId="20" fillId="18" borderId="8" xfId="5" applyFont="1" applyFill="1" applyBorder="1" applyAlignment="1">
      <alignment horizontal="center" vertical="top" wrapText="1"/>
    </xf>
    <xf numFmtId="0" fontId="20" fillId="12" borderId="12" xfId="6" applyFont="1" applyFill="1" applyBorder="1" applyAlignment="1">
      <alignment horizontal="center" vertical="top" wrapText="1"/>
    </xf>
    <xf numFmtId="0" fontId="20" fillId="12" borderId="25" xfId="6" applyFont="1" applyFill="1" applyBorder="1" applyAlignment="1">
      <alignment horizontal="center" vertical="top" wrapText="1"/>
    </xf>
    <xf numFmtId="0" fontId="20" fillId="12" borderId="15" xfId="6" applyFont="1" applyFill="1" applyBorder="1" applyAlignment="1">
      <alignment horizontal="center" vertical="top" wrapText="1"/>
    </xf>
    <xf numFmtId="0" fontId="20" fillId="17" borderId="8" xfId="0" applyFont="1" applyFill="1" applyBorder="1" applyAlignment="1">
      <alignment horizontal="center" vertical="top" wrapText="1"/>
    </xf>
    <xf numFmtId="0" fontId="20" fillId="18" borderId="16" xfId="0" applyFont="1" applyFill="1" applyBorder="1" applyAlignment="1">
      <alignment horizontal="center" vertical="top" wrapText="1"/>
    </xf>
    <xf numFmtId="9" fontId="20" fillId="18" borderId="1" xfId="8" applyFont="1" applyFill="1" applyBorder="1" applyAlignment="1">
      <alignment horizontal="center" vertical="top" wrapText="1"/>
    </xf>
    <xf numFmtId="0" fontId="20" fillId="18" borderId="35" xfId="5" applyFont="1" applyFill="1" applyBorder="1" applyAlignment="1">
      <alignment horizontal="center" vertical="top" wrapText="1"/>
    </xf>
    <xf numFmtId="0" fontId="20" fillId="17" borderId="2"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8" borderId="2" xfId="5" applyFont="1" applyFill="1" applyBorder="1" applyAlignment="1">
      <alignment horizontal="center" vertical="center" wrapText="1"/>
    </xf>
    <xf numFmtId="0" fontId="20" fillId="18" borderId="8" xfId="5"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20" fillId="18" borderId="8" xfId="0" applyFont="1" applyFill="1" applyBorder="1" applyAlignment="1">
      <alignment horizontal="center" vertical="center" wrapText="1"/>
    </xf>
    <xf numFmtId="0" fontId="20" fillId="18" borderId="2" xfId="0" applyFont="1" applyFill="1" applyBorder="1" applyAlignment="1">
      <alignment horizontal="center" vertical="center" wrapText="1"/>
    </xf>
    <xf numFmtId="164" fontId="20" fillId="18" borderId="8" xfId="11" applyFont="1" applyFill="1" applyBorder="1" applyAlignment="1">
      <alignment horizontal="center" vertical="top" wrapText="1"/>
    </xf>
    <xf numFmtId="164" fontId="20" fillId="18" borderId="1" xfId="11" applyFont="1" applyFill="1" applyBorder="1" applyAlignment="1">
      <alignment horizontal="center" vertical="top" wrapText="1"/>
    </xf>
    <xf numFmtId="0" fontId="20" fillId="17" borderId="16" xfId="0" applyFont="1" applyFill="1" applyBorder="1" applyAlignment="1">
      <alignment horizontal="center" vertical="top" wrapText="1"/>
    </xf>
    <xf numFmtId="0" fontId="20" fillId="18" borderId="16" xfId="5" applyFont="1" applyFill="1" applyBorder="1" applyAlignment="1">
      <alignment horizontal="center" vertical="top" wrapText="1"/>
    </xf>
    <xf numFmtId="0" fontId="20" fillId="12" borderId="8" xfId="5" applyFont="1" applyFill="1" applyBorder="1" applyAlignment="1">
      <alignment horizontal="center" vertical="center" wrapText="1"/>
    </xf>
    <xf numFmtId="0" fontId="20" fillId="17" borderId="2" xfId="0" applyFont="1" applyFill="1" applyBorder="1" applyAlignment="1">
      <alignment horizontal="center" vertical="top" wrapText="1"/>
    </xf>
    <xf numFmtId="167" fontId="6" fillId="0" borderId="10" xfId="12" applyNumberFormat="1" applyFont="1" applyBorder="1" applyAlignment="1">
      <alignment horizontal="left" vertical="top" wrapText="1"/>
    </xf>
    <xf numFmtId="167" fontId="6" fillId="0" borderId="11" xfId="12" applyNumberFormat="1" applyFont="1" applyBorder="1" applyAlignment="1">
      <alignment horizontal="left" vertical="top" wrapText="1"/>
    </xf>
    <xf numFmtId="167" fontId="6" fillId="0" borderId="9" xfId="12" applyNumberFormat="1" applyFont="1" applyBorder="1" applyAlignment="1">
      <alignment horizontal="left" vertical="top" wrapText="1"/>
    </xf>
    <xf numFmtId="0" fontId="6" fillId="0" borderId="10" xfId="6" applyBorder="1" applyAlignment="1">
      <alignment horizontal="left" vertical="top" wrapText="1"/>
    </xf>
    <xf numFmtId="0" fontId="6" fillId="0" borderId="11" xfId="6" applyBorder="1" applyAlignment="1">
      <alignment horizontal="left" vertical="top" wrapText="1"/>
    </xf>
    <xf numFmtId="0" fontId="6" fillId="0" borderId="9" xfId="6" applyBorder="1" applyAlignment="1">
      <alignment horizontal="left" vertical="top" wrapText="1"/>
    </xf>
    <xf numFmtId="0" fontId="34" fillId="12" borderId="12" xfId="6" applyFont="1" applyFill="1" applyBorder="1" applyAlignment="1">
      <alignment horizontal="center" vertical="center"/>
    </xf>
    <xf numFmtId="0" fontId="34" fillId="12" borderId="25" xfId="6" applyFont="1" applyFill="1" applyBorder="1" applyAlignment="1">
      <alignment horizontal="center" vertical="center"/>
    </xf>
    <xf numFmtId="0" fontId="33" fillId="0" borderId="46" xfId="14" applyFont="1" applyBorder="1" applyAlignment="1">
      <alignment horizontal="center" vertical="center" wrapText="1" readingOrder="1"/>
    </xf>
    <xf numFmtId="0" fontId="33" fillId="0" borderId="43" xfId="14" applyFont="1" applyBorder="1" applyAlignment="1">
      <alignment horizontal="center" vertical="center" wrapText="1" readingOrder="1"/>
    </xf>
    <xf numFmtId="0" fontId="33" fillId="0" borderId="45" xfId="14" applyFont="1" applyBorder="1" applyAlignment="1">
      <alignment horizontal="center" vertical="center" wrapText="1" readingOrder="1"/>
    </xf>
    <xf numFmtId="0" fontId="33" fillId="0" borderId="42" xfId="14" applyFont="1" applyBorder="1" applyAlignment="1">
      <alignment horizontal="center" vertical="center" wrapText="1" readingOrder="1"/>
    </xf>
    <xf numFmtId="0" fontId="49" fillId="0" borderId="42" xfId="14" applyFont="1" applyBorder="1" applyAlignment="1">
      <alignment horizontal="left" vertical="center" wrapText="1" indent="2" readingOrder="1"/>
    </xf>
    <xf numFmtId="0" fontId="49" fillId="0" borderId="41" xfId="14" applyFont="1" applyBorder="1" applyAlignment="1">
      <alignment horizontal="left" vertical="center" wrapText="1" indent="2" readingOrder="1"/>
    </xf>
    <xf numFmtId="0" fontId="49" fillId="0" borderId="45" xfId="14" applyFont="1" applyBorder="1" applyAlignment="1">
      <alignment horizontal="left" vertical="center" wrapText="1" indent="2" readingOrder="1"/>
    </xf>
    <xf numFmtId="0" fontId="49" fillId="0" borderId="44" xfId="14" applyFont="1" applyBorder="1" applyAlignment="1">
      <alignment horizontal="left" vertical="center" wrapText="1" indent="2" readingOrder="1"/>
    </xf>
    <xf numFmtId="0" fontId="46" fillId="27" borderId="64" xfId="14" applyFont="1" applyFill="1" applyBorder="1" applyAlignment="1">
      <alignment horizontal="center" vertical="center" wrapText="1" readingOrder="1"/>
    </xf>
    <xf numFmtId="0" fontId="46" fillId="27" borderId="55" xfId="14" applyFont="1" applyFill="1" applyBorder="1" applyAlignment="1">
      <alignment horizontal="center" vertical="center" wrapText="1" readingOrder="1"/>
    </xf>
    <xf numFmtId="0" fontId="46" fillId="27" borderId="63" xfId="14" applyFont="1" applyFill="1" applyBorder="1" applyAlignment="1">
      <alignment horizontal="center" vertical="center" wrapText="1" readingOrder="1"/>
    </xf>
    <xf numFmtId="0" fontId="46" fillId="27" borderId="59" xfId="14" applyFont="1" applyFill="1" applyBorder="1" applyAlignment="1">
      <alignment horizontal="center" vertical="center" wrapText="1" readingOrder="1"/>
    </xf>
    <xf numFmtId="0" fontId="47" fillId="27" borderId="62" xfId="14" applyFont="1" applyFill="1" applyBorder="1" applyAlignment="1">
      <alignment horizontal="center" vertical="center" wrapText="1"/>
    </xf>
    <xf numFmtId="0" fontId="47" fillId="27" borderId="61" xfId="14" applyFont="1" applyFill="1" applyBorder="1" applyAlignment="1">
      <alignment horizontal="center" vertical="center" wrapText="1"/>
    </xf>
    <xf numFmtId="0" fontId="47" fillId="27" borderId="60" xfId="14" applyFont="1" applyFill="1" applyBorder="1" applyAlignment="1">
      <alignment horizontal="center" vertical="center" wrapText="1"/>
    </xf>
    <xf numFmtId="0" fontId="42" fillId="21" borderId="0" xfId="14" applyFont="1" applyFill="1" applyAlignment="1">
      <alignment horizontal="center" vertical="center" wrapText="1" readingOrder="1"/>
    </xf>
    <xf numFmtId="0" fontId="18" fillId="2" borderId="31" xfId="0" applyFont="1" applyFill="1" applyBorder="1" applyAlignment="1">
      <alignment horizontal="center" vertical="center" wrapText="1"/>
    </xf>
    <xf numFmtId="0" fontId="0" fillId="2" borderId="31" xfId="0" applyFill="1" applyBorder="1"/>
  </cellXfs>
  <cellStyles count="18">
    <cellStyle name="Currency" xfId="11" builtinId="4"/>
    <cellStyle name="Excel_BuiltIn_Hyperlink" xfId="1" xr:uid="{00000000-0005-0000-0000-000001000000}"/>
    <cellStyle name="Heading" xfId="2" xr:uid="{00000000-0005-0000-0000-000002000000}"/>
    <cellStyle name="Heading1" xfId="3" xr:uid="{00000000-0005-0000-0000-000003000000}"/>
    <cellStyle name="Hyperlink" xfId="4" builtinId="8"/>
    <cellStyle name="Normal" xfId="0" builtinId="0" customBuiltin="1"/>
    <cellStyle name="Normal 2" xfId="5" xr:uid="{00000000-0005-0000-0000-000006000000}"/>
    <cellStyle name="Normal 2 2" xfId="13" xr:uid="{00000000-0005-0000-0000-000007000000}"/>
    <cellStyle name="Normal 2 3" xfId="12" xr:uid="{00000000-0005-0000-0000-000008000000}"/>
    <cellStyle name="Normal 3" xfId="6" xr:uid="{00000000-0005-0000-0000-000009000000}"/>
    <cellStyle name="Normal 3 4" xfId="7" xr:uid="{00000000-0005-0000-0000-00000A000000}"/>
    <cellStyle name="Normal 4" xfId="14" xr:uid="{00000000-0005-0000-0000-00000B000000}"/>
    <cellStyle name="Normal 4 2" xfId="15" xr:uid="{00000000-0005-0000-0000-00000C000000}"/>
    <cellStyle name="Normal 4 2 2" xfId="17" xr:uid="{98FEB038-0DFB-4F2D-82AF-8708285D0967}"/>
    <cellStyle name="Normal 4 3" xfId="16" xr:uid="{E54A573A-1B7D-4CF5-87E7-47D74551C5EB}"/>
    <cellStyle name="Percent" xfId="8" builtinId="5"/>
    <cellStyle name="Result" xfId="9" xr:uid="{00000000-0005-0000-0000-00000E000000}"/>
    <cellStyle name="Result2" xfId="10" xr:uid="{00000000-0005-0000-0000-00000F000000}"/>
  </cellStyles>
  <dxfs count="55">
    <dxf>
      <fill>
        <patternFill>
          <bgColor rgb="FF0070C0"/>
        </patternFill>
      </fill>
    </dxf>
    <dxf>
      <fill>
        <patternFill>
          <bgColor rgb="FF0070C0"/>
        </patternFill>
      </fill>
    </dxf>
    <dxf>
      <fill>
        <patternFill>
          <bgColor rgb="FF0070C0"/>
        </patternFill>
      </fill>
    </dxf>
    <dxf>
      <fill>
        <patternFill>
          <bgColor theme="0"/>
        </patternFill>
      </fill>
    </dxf>
    <dxf>
      <fill>
        <patternFill>
          <bgColor rgb="FF0070C0"/>
        </patternFill>
      </fill>
    </dxf>
    <dxf>
      <fill>
        <patternFill>
          <bgColor rgb="FF0070C0"/>
        </patternFill>
      </fill>
    </dxf>
    <dxf>
      <fill>
        <patternFill patternType="none">
          <bgColor auto="1"/>
        </patternFill>
      </fill>
    </dxf>
    <dxf>
      <fill>
        <patternFill patternType="none">
          <bgColor auto="1"/>
        </patternFill>
      </fill>
    </dxf>
    <dxf>
      <fill>
        <patternFill patternType="none">
          <bgColor auto="1"/>
        </patternFill>
      </fill>
    </dxf>
    <dxf>
      <fill>
        <patternFill>
          <bgColor rgb="FF0070C0"/>
        </patternFill>
      </fill>
    </dxf>
    <dxf>
      <fill>
        <patternFill patternType="none">
          <bgColor auto="1"/>
        </patternFill>
      </fill>
    </dxf>
    <dxf>
      <fill>
        <patternFill>
          <bgColor rgb="FF0070C0"/>
        </patternFill>
      </fill>
    </dxf>
    <dxf>
      <fill>
        <patternFill>
          <bgColor rgb="FFFFFF00"/>
        </patternFill>
      </fill>
    </dxf>
    <dxf>
      <fill>
        <patternFill patternType="none">
          <bgColor auto="1"/>
        </patternFill>
      </fill>
    </dxf>
    <dxf>
      <fill>
        <patternFill>
          <bgColor theme="0"/>
        </patternFill>
      </fill>
    </dxf>
    <dxf>
      <fill>
        <patternFill>
          <bgColor rgb="FF0070C0"/>
        </patternFill>
      </fill>
    </dxf>
    <dxf>
      <fill>
        <patternFill>
          <bgColor rgb="FFFFFF00"/>
        </patternFill>
      </fill>
    </dxf>
    <dxf>
      <fill>
        <patternFill patternType="none">
          <bgColor auto="1"/>
        </patternFill>
      </fill>
    </dxf>
    <dxf>
      <fill>
        <patternFill patternType="none">
          <bgColor auto="1"/>
        </patternFill>
      </fill>
    </dxf>
    <dxf>
      <fill>
        <patternFill>
          <bgColor rgb="FF0070C0"/>
        </patternFill>
      </fill>
    </dxf>
    <dxf>
      <fill>
        <patternFill>
          <bgColor rgb="FFFFFF00"/>
        </patternFill>
      </fill>
    </dxf>
    <dxf>
      <fill>
        <patternFill patternType="none">
          <bgColor auto="1"/>
        </patternFill>
      </fill>
    </dxf>
    <dxf>
      <fill>
        <patternFill>
          <bgColor rgb="FF0070C0"/>
        </patternFill>
      </fill>
    </dxf>
    <dxf>
      <fill>
        <patternFill>
          <bgColor rgb="FF0070C0"/>
        </patternFill>
      </fill>
    </dxf>
    <dxf>
      <fill>
        <patternFill>
          <bgColor rgb="FFFFFF00"/>
        </patternFill>
      </fill>
    </dxf>
    <dxf>
      <font>
        <color auto="1"/>
      </font>
      <fill>
        <patternFill patternType="none">
          <bgColor auto="1"/>
        </patternFill>
      </fill>
    </dxf>
    <dxf>
      <fill>
        <patternFill>
          <bgColor rgb="FF0070C0"/>
        </patternFill>
      </fill>
    </dxf>
    <dxf>
      <fill>
        <patternFill>
          <bgColor rgb="FFFFFF00"/>
        </patternFill>
      </fill>
    </dxf>
    <dxf>
      <fill>
        <patternFill patternType="none">
          <bgColor auto="1"/>
        </patternFill>
      </fill>
    </dxf>
    <dxf>
      <fill>
        <patternFill>
          <bgColor rgb="FF0070C0"/>
        </patternFill>
      </fill>
    </dxf>
    <dxf>
      <fill>
        <patternFill>
          <bgColor rgb="FF0070C0"/>
        </patternFill>
      </fill>
    </dxf>
    <dxf>
      <fill>
        <patternFill>
          <bgColor rgb="FFFFFF00"/>
        </patternFill>
      </fill>
    </dxf>
    <dxf>
      <fill>
        <patternFill patternType="none">
          <bgColor auto="1"/>
        </patternFill>
      </fill>
    </dxf>
    <dxf>
      <fill>
        <patternFill>
          <bgColor rgb="FF0070C0"/>
        </patternFill>
      </fill>
    </dxf>
    <dxf>
      <fill>
        <patternFill>
          <bgColor rgb="FFFFFF00"/>
        </patternFill>
      </fill>
    </dxf>
    <dxf>
      <fill>
        <patternFill patternType="none">
          <bgColor auto="1"/>
        </patternFill>
      </fill>
    </dxf>
    <dxf>
      <fill>
        <patternFill>
          <bgColor rgb="FF0070C0"/>
        </patternFill>
      </fill>
    </dxf>
    <dxf>
      <font>
        <color auto="1"/>
      </font>
      <fill>
        <patternFill>
          <bgColor theme="0" tint="-0.34998626667073579"/>
        </patternFill>
      </fill>
    </dxf>
    <dxf>
      <fill>
        <patternFill>
          <bgColor theme="5" tint="0.79998168889431442"/>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0070C0"/>
        </patternFill>
      </fill>
    </dxf>
    <dxf>
      <fill>
        <patternFill>
          <bgColor rgb="FF0070C0"/>
        </patternFill>
      </fill>
    </dxf>
    <dxf>
      <fill>
        <patternFill patternType="none">
          <bgColor auto="1"/>
        </patternFill>
      </fill>
    </dxf>
    <dxf>
      <fill>
        <patternFill>
          <bgColor rgb="FFFFFF00"/>
        </patternFill>
      </fill>
    </dxf>
    <dxf>
      <fill>
        <patternFill>
          <bgColor rgb="FFFFFF00"/>
        </patternFill>
      </fill>
    </dxf>
    <dxf>
      <fill>
        <patternFill>
          <bgColor rgb="FF0070C0"/>
        </patternFill>
      </fill>
    </dxf>
    <dxf>
      <fill>
        <patternFill patternType="none">
          <bgColor auto="1"/>
        </patternFill>
      </fill>
    </dxf>
    <dxf>
      <fill>
        <patternFill>
          <bgColor rgb="FF0070C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2390775</xdr:colOff>
      <xdr:row>0</xdr:row>
      <xdr:rowOff>142875</xdr:rowOff>
    </xdr:from>
    <xdr:to>
      <xdr:col>3</xdr:col>
      <xdr:colOff>180975</xdr:colOff>
      <xdr:row>2</xdr:row>
      <xdr:rowOff>142875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bwMode="auto">
        <a:xfrm>
          <a:off x="3076575" y="142875"/>
          <a:ext cx="4276725"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xdr:from>
      <xdr:col>2</xdr:col>
      <xdr:colOff>38100</xdr:colOff>
      <xdr:row>46</xdr:row>
      <xdr:rowOff>99391</xdr:rowOff>
    </xdr:from>
    <xdr:to>
      <xdr:col>2</xdr:col>
      <xdr:colOff>2078934</xdr:colOff>
      <xdr:row>54</xdr:row>
      <xdr:rowOff>133350</xdr:rowOff>
    </xdr:to>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723900" y="8252791"/>
          <a:ext cx="2040834" cy="1300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Impacts of process</a:t>
          </a:r>
          <a:r>
            <a:rPr lang="en-US" sz="1100" baseline="0"/>
            <a:t> disruption to the following</a:t>
          </a:r>
          <a:r>
            <a:rPr lang="en-US" sz="1100"/>
            <a:t>:</a:t>
          </a:r>
        </a:p>
        <a:p>
          <a:pPr algn="l"/>
          <a:r>
            <a:rPr lang="en-US" sz="1100"/>
            <a:t> - Financial</a:t>
          </a:r>
        </a:p>
        <a:p>
          <a:pPr algn="l"/>
          <a:r>
            <a:rPr lang="en-US" sz="1100"/>
            <a:t> - Reputational</a:t>
          </a:r>
        </a:p>
        <a:p>
          <a:pPr algn="l"/>
          <a:r>
            <a:rPr lang="en-US" sz="1100" baseline="0"/>
            <a:t> - Regulatory/Legal/Contractual</a:t>
          </a:r>
        </a:p>
        <a:p>
          <a:pPr algn="l"/>
          <a:r>
            <a:rPr lang="en-US" sz="1100" baseline="0"/>
            <a:t> - Health, Safety &amp; Security</a:t>
          </a:r>
        </a:p>
        <a:p>
          <a:pPr algn="l"/>
          <a:r>
            <a:rPr lang="en-US" sz="1100" baseline="0"/>
            <a:t>- Effect on employees, partners/ investors</a:t>
          </a:r>
          <a:endParaRPr lang="en-US" sz="1100"/>
        </a:p>
      </xdr:txBody>
    </xdr:sp>
    <xdr:clientData/>
  </xdr:twoCellAnchor>
  <xdr:twoCellAnchor>
    <xdr:from>
      <xdr:col>2</xdr:col>
      <xdr:colOff>2495550</xdr:colOff>
      <xdr:row>49</xdr:row>
      <xdr:rowOff>40995</xdr:rowOff>
    </xdr:from>
    <xdr:to>
      <xdr:col>2</xdr:col>
      <xdr:colOff>4429125</xdr:colOff>
      <xdr:row>52</xdr:row>
      <xdr:rowOff>12420</xdr:rowOff>
    </xdr:to>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3181350" y="8737320"/>
          <a:ext cx="193357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Analysis and Correlation</a:t>
          </a:r>
        </a:p>
      </xdr:txBody>
    </xdr:sp>
    <xdr:clientData/>
  </xdr:twoCellAnchor>
  <xdr:twoCellAnchor>
    <xdr:from>
      <xdr:col>2</xdr:col>
      <xdr:colOff>5020918</xdr:colOff>
      <xdr:row>47</xdr:row>
      <xdr:rowOff>82827</xdr:rowOff>
    </xdr:from>
    <xdr:to>
      <xdr:col>3</xdr:col>
      <xdr:colOff>906118</xdr:colOff>
      <xdr:row>53</xdr:row>
      <xdr:rowOff>149088</xdr:rowOff>
    </xdr:to>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5708375" y="11231218"/>
          <a:ext cx="2370482" cy="977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 Prioritized</a:t>
          </a:r>
          <a:r>
            <a:rPr lang="en-US" sz="1100" baseline="0"/>
            <a:t> Business Processes</a:t>
          </a:r>
          <a:endParaRPr lang="en-US" sz="1100"/>
        </a:p>
        <a:p>
          <a:pPr algn="l"/>
          <a:r>
            <a:rPr lang="en-US" sz="1100"/>
            <a:t>- Recovery Time Objective    </a:t>
          </a:r>
        </a:p>
        <a:p>
          <a:pPr algn="l"/>
          <a:r>
            <a:rPr lang="en-US" sz="1100"/>
            <a:t>- Tolerances for</a:t>
          </a:r>
          <a:r>
            <a:rPr lang="en-US" sz="1100" baseline="0"/>
            <a:t> D</a:t>
          </a:r>
          <a:r>
            <a:rPr lang="en-US" sz="1100"/>
            <a:t>owntime/Data Loss                                                                                -</a:t>
          </a:r>
          <a:r>
            <a:rPr lang="en-US" sz="1100" baseline="0"/>
            <a:t> </a:t>
          </a:r>
          <a:r>
            <a:rPr lang="en-US" sz="1100"/>
            <a:t>Recovery Point Objective                                                                                                                                                                                                                                                                                                                                                                                                                                                                                                                                                                                                                                                                           - Maximum Allowable Outage</a:t>
          </a:r>
        </a:p>
      </xdr:txBody>
    </xdr:sp>
    <xdr:clientData/>
  </xdr:twoCellAnchor>
  <xdr:twoCellAnchor>
    <xdr:from>
      <xdr:col>2</xdr:col>
      <xdr:colOff>2078934</xdr:colOff>
      <xdr:row>50</xdr:row>
      <xdr:rowOff>25263</xdr:rowOff>
    </xdr:from>
    <xdr:to>
      <xdr:col>2</xdr:col>
      <xdr:colOff>2495550</xdr:colOff>
      <xdr:row>50</xdr:row>
      <xdr:rowOff>26708</xdr:rowOff>
    </xdr:to>
    <xdr:cxnSp macro="">
      <xdr:nvCxnSpPr>
        <xdr:cNvPr id="71" name="Straight Arrow Connector 70">
          <a:extLst>
            <a:ext uri="{FF2B5EF4-FFF2-40B4-BE49-F238E27FC236}">
              <a16:creationId xmlns:a16="http://schemas.microsoft.com/office/drawing/2014/main" id="{00000000-0008-0000-0000-000047000000}"/>
            </a:ext>
          </a:extLst>
        </xdr:cNvPr>
        <xdr:cNvCxnSpPr>
          <a:stCxn id="68" idx="3"/>
          <a:endCxn id="69" idx="1"/>
        </xdr:cNvCxnSpPr>
      </xdr:nvCxnSpPr>
      <xdr:spPr>
        <a:xfrm>
          <a:off x="2764734" y="8902563"/>
          <a:ext cx="416616" cy="1445"/>
        </a:xfrm>
        <a:prstGeom prst="straightConnector1">
          <a:avLst/>
        </a:prstGeom>
        <a:ln w="3175">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4429125</xdr:colOff>
      <xdr:row>50</xdr:row>
      <xdr:rowOff>24849</xdr:rowOff>
    </xdr:from>
    <xdr:to>
      <xdr:col>2</xdr:col>
      <xdr:colOff>5020918</xdr:colOff>
      <xdr:row>50</xdr:row>
      <xdr:rowOff>26708</xdr:rowOff>
    </xdr:to>
    <xdr:cxnSp macro="">
      <xdr:nvCxnSpPr>
        <xdr:cNvPr id="72" name="Straight Arrow Connector 71">
          <a:extLst>
            <a:ext uri="{FF2B5EF4-FFF2-40B4-BE49-F238E27FC236}">
              <a16:creationId xmlns:a16="http://schemas.microsoft.com/office/drawing/2014/main" id="{00000000-0008-0000-0000-000048000000}"/>
            </a:ext>
          </a:extLst>
        </xdr:cNvPr>
        <xdr:cNvCxnSpPr>
          <a:stCxn id="69" idx="3"/>
          <a:endCxn id="70" idx="1"/>
        </xdr:cNvCxnSpPr>
      </xdr:nvCxnSpPr>
      <xdr:spPr>
        <a:xfrm flipV="1">
          <a:off x="5116582" y="11719892"/>
          <a:ext cx="591793" cy="1859"/>
        </a:xfrm>
        <a:prstGeom prst="straightConnector1">
          <a:avLst/>
        </a:prstGeom>
        <a:ln w="3175">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48867</xdr:colOff>
      <xdr:row>55</xdr:row>
      <xdr:rowOff>143289</xdr:rowOff>
    </xdr:from>
    <xdr:to>
      <xdr:col>2</xdr:col>
      <xdr:colOff>2062369</xdr:colOff>
      <xdr:row>57</xdr:row>
      <xdr:rowOff>132521</xdr:rowOff>
    </xdr:to>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736324" y="12567202"/>
          <a:ext cx="2013502" cy="353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Resource Dependencies</a:t>
          </a:r>
        </a:p>
      </xdr:txBody>
    </xdr:sp>
    <xdr:clientData/>
  </xdr:twoCellAnchor>
  <xdr:twoCellAnchor>
    <xdr:from>
      <xdr:col>2</xdr:col>
      <xdr:colOff>2505075</xdr:colOff>
      <xdr:row>55</xdr:row>
      <xdr:rowOff>161097</xdr:rowOff>
    </xdr:from>
    <xdr:to>
      <xdr:col>2</xdr:col>
      <xdr:colOff>4438650</xdr:colOff>
      <xdr:row>57</xdr:row>
      <xdr:rowOff>132522</xdr:rowOff>
    </xdr:to>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3192532" y="12585010"/>
          <a:ext cx="1933575" cy="335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Resource Mapping</a:t>
          </a:r>
        </a:p>
      </xdr:txBody>
    </xdr:sp>
    <xdr:clientData/>
  </xdr:twoCellAnchor>
  <xdr:twoCellAnchor>
    <xdr:from>
      <xdr:col>2</xdr:col>
      <xdr:colOff>5015120</xdr:colOff>
      <xdr:row>54</xdr:row>
      <xdr:rowOff>165652</xdr:rowOff>
    </xdr:from>
    <xdr:to>
      <xdr:col>3</xdr:col>
      <xdr:colOff>900320</xdr:colOff>
      <xdr:row>58</xdr:row>
      <xdr:rowOff>0</xdr:rowOff>
    </xdr:to>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5702577" y="12407348"/>
          <a:ext cx="2370482" cy="670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 Minimum</a:t>
          </a:r>
          <a:r>
            <a:rPr lang="en-US" sz="1100" baseline="0"/>
            <a:t> Operating Requirements</a:t>
          </a:r>
        </a:p>
        <a:p>
          <a:pPr algn="l"/>
          <a:r>
            <a:rPr lang="en-US" sz="1100" baseline="0"/>
            <a:t>- Significant dependencies and supporitng resources</a:t>
          </a:r>
          <a:endParaRPr lang="en-US" sz="1100"/>
        </a:p>
      </xdr:txBody>
    </xdr:sp>
    <xdr:clientData/>
  </xdr:twoCellAnchor>
  <xdr:twoCellAnchor>
    <xdr:from>
      <xdr:col>2</xdr:col>
      <xdr:colOff>2062369</xdr:colOff>
      <xdr:row>56</xdr:row>
      <xdr:rowOff>137906</xdr:rowOff>
    </xdr:from>
    <xdr:to>
      <xdr:col>2</xdr:col>
      <xdr:colOff>2505075</xdr:colOff>
      <xdr:row>56</xdr:row>
      <xdr:rowOff>146810</xdr:rowOff>
    </xdr:to>
    <xdr:cxnSp macro="">
      <xdr:nvCxnSpPr>
        <xdr:cNvPr id="76" name="Straight Arrow Connector 75">
          <a:extLst>
            <a:ext uri="{FF2B5EF4-FFF2-40B4-BE49-F238E27FC236}">
              <a16:creationId xmlns:a16="http://schemas.microsoft.com/office/drawing/2014/main" id="{00000000-0008-0000-0000-00004C000000}"/>
            </a:ext>
          </a:extLst>
        </xdr:cNvPr>
        <xdr:cNvCxnSpPr>
          <a:stCxn id="73" idx="3"/>
          <a:endCxn id="74" idx="1"/>
        </xdr:cNvCxnSpPr>
      </xdr:nvCxnSpPr>
      <xdr:spPr>
        <a:xfrm>
          <a:off x="2749826" y="12744036"/>
          <a:ext cx="442706" cy="8904"/>
        </a:xfrm>
        <a:prstGeom prst="straightConnector1">
          <a:avLst/>
        </a:prstGeom>
        <a:ln w="3175">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4438650</xdr:colOff>
      <xdr:row>56</xdr:row>
      <xdr:rowOff>136664</xdr:rowOff>
    </xdr:from>
    <xdr:to>
      <xdr:col>2</xdr:col>
      <xdr:colOff>5015120</xdr:colOff>
      <xdr:row>56</xdr:row>
      <xdr:rowOff>146810</xdr:rowOff>
    </xdr:to>
    <xdr:cxnSp macro="">
      <xdr:nvCxnSpPr>
        <xdr:cNvPr id="77" name="Straight Arrow Connector 76">
          <a:extLst>
            <a:ext uri="{FF2B5EF4-FFF2-40B4-BE49-F238E27FC236}">
              <a16:creationId xmlns:a16="http://schemas.microsoft.com/office/drawing/2014/main" id="{00000000-0008-0000-0000-00004D000000}"/>
            </a:ext>
          </a:extLst>
        </xdr:cNvPr>
        <xdr:cNvCxnSpPr>
          <a:stCxn id="74" idx="3"/>
          <a:endCxn id="75" idx="1"/>
        </xdr:cNvCxnSpPr>
      </xdr:nvCxnSpPr>
      <xdr:spPr>
        <a:xfrm flipV="1">
          <a:off x="5126107" y="12742794"/>
          <a:ext cx="576470" cy="10146"/>
        </a:xfrm>
        <a:prstGeom prst="straightConnector1">
          <a:avLst/>
        </a:prstGeom>
        <a:ln w="3175">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17</xdr:row>
      <xdr:rowOff>28575</xdr:rowOff>
    </xdr:from>
    <xdr:to>
      <xdr:col>3</xdr:col>
      <xdr:colOff>1114425</xdr:colOff>
      <xdr:row>43</xdr:row>
      <xdr:rowOff>19050</xdr:rowOff>
    </xdr:to>
    <xdr:grpSp>
      <xdr:nvGrpSpPr>
        <xdr:cNvPr id="37119" name="Group 77">
          <a:extLst>
            <a:ext uri="{FF2B5EF4-FFF2-40B4-BE49-F238E27FC236}">
              <a16:creationId xmlns:a16="http://schemas.microsoft.com/office/drawing/2014/main" id="{00000000-0008-0000-0000-0000FF900000}"/>
            </a:ext>
          </a:extLst>
        </xdr:cNvPr>
        <xdr:cNvGrpSpPr>
          <a:grpSpLocks/>
        </xdr:cNvGrpSpPr>
      </xdr:nvGrpSpPr>
      <xdr:grpSpPr bwMode="auto">
        <a:xfrm>
          <a:off x="647700" y="5267325"/>
          <a:ext cx="7639050" cy="4200525"/>
          <a:chOff x="646872" y="3463371"/>
          <a:chExt cx="7643606" cy="4204254"/>
        </a:xfrm>
      </xdr:grpSpPr>
      <xdr:grpSp>
        <xdr:nvGrpSpPr>
          <xdr:cNvPr id="37121" name="Group 78">
            <a:extLst>
              <a:ext uri="{FF2B5EF4-FFF2-40B4-BE49-F238E27FC236}">
                <a16:creationId xmlns:a16="http://schemas.microsoft.com/office/drawing/2014/main" id="{00000000-0008-0000-0000-000001910000}"/>
              </a:ext>
            </a:extLst>
          </xdr:cNvPr>
          <xdr:cNvGrpSpPr>
            <a:grpSpLocks/>
          </xdr:cNvGrpSpPr>
        </xdr:nvGrpSpPr>
        <xdr:grpSpPr bwMode="auto">
          <a:xfrm>
            <a:off x="646872" y="3463371"/>
            <a:ext cx="7643606" cy="4204254"/>
            <a:chOff x="-52854" y="912626"/>
            <a:chExt cx="8815854" cy="3774956"/>
          </a:xfrm>
        </xdr:grpSpPr>
        <xdr:sp macro="" textlink="">
          <xdr:nvSpPr>
            <xdr:cNvPr id="85" name="Rectangle 84">
              <a:extLst>
                <a:ext uri="{FF2B5EF4-FFF2-40B4-BE49-F238E27FC236}">
                  <a16:creationId xmlns:a16="http://schemas.microsoft.com/office/drawing/2014/main" id="{00000000-0008-0000-0000-000055000000}"/>
                </a:ext>
              </a:extLst>
            </xdr:cNvPr>
            <xdr:cNvSpPr/>
          </xdr:nvSpPr>
          <xdr:spPr>
            <a:xfrm>
              <a:off x="6828349" y="1691585"/>
              <a:ext cx="1736789" cy="2251278"/>
            </a:xfrm>
            <a:prstGeom prst="rect">
              <a:avLst/>
            </a:prstGeom>
            <a:ln/>
          </xdr:spPr>
          <xdr:style>
            <a:lnRef idx="1">
              <a:schemeClr val="accent5"/>
            </a:lnRef>
            <a:fillRef idx="2">
              <a:schemeClr val="accent5"/>
            </a:fillRef>
            <a:effectRef idx="1">
              <a:schemeClr val="accent5"/>
            </a:effectRef>
            <a:fontRef idx="minor">
              <a:schemeClr val="dk1"/>
            </a:fontRef>
          </xdr:style>
          <xdr:txBody>
            <a:bodyPr wrap="square"/>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spcAft>
                  <a:spcPts val="600"/>
                </a:spcAft>
                <a:buFont typeface="Wingdings" pitchFamily="2" charset="2"/>
                <a:buChar char="q"/>
                <a:defRPr/>
              </a:pPr>
              <a:r>
                <a:rPr lang="en-US" altLang="en-US" sz="1200">
                  <a:solidFill>
                    <a:srgbClr val="000000"/>
                  </a:solidFill>
                  <a:latin typeface="+mj-lt"/>
                  <a:ea typeface="Arial Unicode MS" pitchFamily="34" charset="-128"/>
                </a:rPr>
                <a:t>Confirm BIA </a:t>
              </a:r>
              <a:br>
                <a:rPr lang="en-US" altLang="en-US" sz="1200">
                  <a:solidFill>
                    <a:srgbClr val="000000"/>
                  </a:solidFill>
                  <a:latin typeface="+mj-lt"/>
                  <a:ea typeface="Arial Unicode MS" pitchFamily="34" charset="-128"/>
                </a:rPr>
              </a:br>
              <a:r>
                <a:rPr lang="en-US" altLang="en-US" sz="1200">
                  <a:solidFill>
                    <a:srgbClr val="000000"/>
                  </a:solidFill>
                  <a:latin typeface="+mj-lt"/>
                  <a:ea typeface="Arial Unicode MS" pitchFamily="34" charset="-128"/>
                </a:rPr>
                <a:t>results with </a:t>
              </a:r>
              <a:br>
                <a:rPr lang="en-US" altLang="en-US" sz="1200">
                  <a:solidFill>
                    <a:srgbClr val="000000"/>
                  </a:solidFill>
                  <a:latin typeface="+mj-lt"/>
                  <a:ea typeface="Arial Unicode MS" pitchFamily="34" charset="-128"/>
                </a:rPr>
              </a:br>
              <a:r>
                <a:rPr lang="en-US" altLang="en-US" sz="1200">
                  <a:solidFill>
                    <a:srgbClr val="000000"/>
                  </a:solidFill>
                  <a:latin typeface="+mj-lt"/>
                  <a:ea typeface="Arial Unicode MS" pitchFamily="34" charset="-128"/>
                </a:rPr>
                <a:t>process owners, managers, etc.</a:t>
              </a:r>
            </a:p>
            <a:p>
              <a:pPr>
                <a:spcAft>
                  <a:spcPts val="600"/>
                </a:spcAft>
                <a:buFont typeface="Wingdings" pitchFamily="2" charset="2"/>
                <a:buChar char="q"/>
                <a:defRPr/>
              </a:pPr>
              <a:r>
                <a:rPr lang="en-US" altLang="en-US" sz="1200">
                  <a:solidFill>
                    <a:srgbClr val="000000"/>
                  </a:solidFill>
                  <a:latin typeface="+mj-lt"/>
                  <a:ea typeface="Arial Unicode MS" pitchFamily="34" charset="-128"/>
                </a:rPr>
                <a:t>Seek final endorsement from the process owners</a:t>
              </a:r>
            </a:p>
          </xdr:txBody>
        </xdr:sp>
        <xdr:sp macro="" textlink="">
          <xdr:nvSpPr>
            <xdr:cNvPr id="37128" name="Rectangle 85">
              <a:extLst>
                <a:ext uri="{FF2B5EF4-FFF2-40B4-BE49-F238E27FC236}">
                  <a16:creationId xmlns:a16="http://schemas.microsoft.com/office/drawing/2014/main" id="{00000000-0008-0000-0000-000008910000}"/>
                </a:ext>
              </a:extLst>
            </xdr:cNvPr>
            <xdr:cNvSpPr>
              <a:spLocks noChangeArrowheads="1"/>
            </xdr:cNvSpPr>
          </xdr:nvSpPr>
          <xdr:spPr bwMode="auto">
            <a:xfrm>
              <a:off x="1900238" y="2190300"/>
              <a:ext cx="996950" cy="215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51" name="Group 86">
              <a:extLst>
                <a:ext uri="{FF2B5EF4-FFF2-40B4-BE49-F238E27FC236}">
                  <a16:creationId xmlns:a16="http://schemas.microsoft.com/office/drawing/2014/main" id="{00000000-0008-0000-0000-000033000000}"/>
                </a:ext>
              </a:extLst>
            </xdr:cNvPr>
            <xdr:cNvGrpSpPr>
              <a:grpSpLocks/>
            </xdr:cNvGrpSpPr>
          </xdr:nvGrpSpPr>
          <xdr:grpSpPr bwMode="auto">
            <a:xfrm>
              <a:off x="947449" y="1049586"/>
              <a:ext cx="2099536" cy="599199"/>
              <a:chOff x="3754" y="935713"/>
              <a:chExt cx="2185301" cy="749645"/>
            </a:xfrm>
            <a:solidFill>
              <a:schemeClr val="accent1"/>
            </a:solidFill>
          </xdr:grpSpPr>
          <xdr:sp macro="" textlink="">
            <xdr:nvSpPr>
              <xdr:cNvPr id="108" name="Chevron 107">
                <a:extLst>
                  <a:ext uri="{FF2B5EF4-FFF2-40B4-BE49-F238E27FC236}">
                    <a16:creationId xmlns:a16="http://schemas.microsoft.com/office/drawing/2014/main" id="{00000000-0008-0000-0000-00006C000000}"/>
                  </a:ext>
                </a:extLst>
              </xdr:cNvPr>
              <xdr:cNvSpPr/>
            </xdr:nvSpPr>
            <xdr:spPr>
              <a:xfrm>
                <a:off x="3754" y="935713"/>
                <a:ext cx="2185301" cy="749645"/>
              </a:xfrm>
              <a:prstGeom prst="chevron">
                <a:avLst/>
              </a:prstGeom>
            </xdr:spPr>
            <xdr:style>
              <a:lnRef idx="0">
                <a:schemeClr val="accent2"/>
              </a:lnRef>
              <a:fillRef idx="3">
                <a:schemeClr val="accent2"/>
              </a:fillRef>
              <a:effectRef idx="3">
                <a:schemeClr val="accent2"/>
              </a:effectRef>
              <a:fontRef idx="minor">
                <a:schemeClr val="lt1"/>
              </a:fontRef>
            </xdr:style>
            <xdr:txBody>
              <a:bodyPr wrap="square"/>
              <a:lstStyle/>
              <a:p>
                <a:endParaRPr lang="en-US"/>
              </a:p>
            </xdr:txBody>
          </xdr:sp>
          <xdr:sp macro="" textlink="">
            <xdr:nvSpPr>
              <xdr:cNvPr id="109" name="Chevron 4">
                <a:extLst>
                  <a:ext uri="{FF2B5EF4-FFF2-40B4-BE49-F238E27FC236}">
                    <a16:creationId xmlns:a16="http://schemas.microsoft.com/office/drawing/2014/main" id="{00000000-0008-0000-0000-00006D000000}"/>
                  </a:ext>
                </a:extLst>
              </xdr:cNvPr>
              <xdr:cNvSpPr/>
            </xdr:nvSpPr>
            <xdr:spPr>
              <a:xfrm>
                <a:off x="381319" y="978550"/>
                <a:ext cx="1430171" cy="642553"/>
              </a:xfrm>
              <a:prstGeom prst="rect">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lIns="64008" tIns="21336" rIns="21336" bIns="21336" spcCol="127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711200" fontAlgn="auto">
                  <a:lnSpc>
                    <a:spcPct val="90000"/>
                  </a:lnSpc>
                  <a:spcAft>
                    <a:spcPct val="35000"/>
                  </a:spcAft>
                  <a:defRPr/>
                </a:pPr>
                <a:r>
                  <a:rPr lang="en-US" sz="1200" b="1">
                    <a:solidFill>
                      <a:prstClr val="white"/>
                    </a:solidFill>
                  </a:rPr>
                  <a:t>Identify processes</a:t>
                </a:r>
              </a:p>
            </xdr:txBody>
          </xdr:sp>
        </xdr:grpSp>
        <xdr:grpSp>
          <xdr:nvGrpSpPr>
            <xdr:cNvPr id="50" name="Group 87">
              <a:extLst>
                <a:ext uri="{FF2B5EF4-FFF2-40B4-BE49-F238E27FC236}">
                  <a16:creationId xmlns:a16="http://schemas.microsoft.com/office/drawing/2014/main" id="{00000000-0008-0000-0000-000032000000}"/>
                </a:ext>
              </a:extLst>
            </xdr:cNvPr>
            <xdr:cNvGrpSpPr/>
          </xdr:nvGrpSpPr>
          <xdr:grpSpPr>
            <a:xfrm>
              <a:off x="2849123" y="1049586"/>
              <a:ext cx="2099536" cy="599199"/>
              <a:chOff x="1970525" y="935713"/>
              <a:chExt cx="2185301" cy="749645"/>
            </a:xfrm>
            <a:solidFill>
              <a:schemeClr val="accent5"/>
            </a:solidFill>
          </xdr:grpSpPr>
          <xdr:sp macro="" textlink="">
            <xdr:nvSpPr>
              <xdr:cNvPr id="106" name="Chevron 105">
                <a:extLst>
                  <a:ext uri="{FF2B5EF4-FFF2-40B4-BE49-F238E27FC236}">
                    <a16:creationId xmlns:a16="http://schemas.microsoft.com/office/drawing/2014/main" id="{00000000-0008-0000-0000-00006A000000}"/>
                  </a:ext>
                </a:extLst>
              </xdr:cNvPr>
              <xdr:cNvSpPr/>
            </xdr:nvSpPr>
            <xdr:spPr>
              <a:xfrm>
                <a:off x="1970525" y="935713"/>
                <a:ext cx="2185301" cy="749645"/>
              </a:xfrm>
              <a:prstGeom prst="chevron">
                <a:avLst/>
              </a:prstGeom>
            </xdr:spPr>
            <xdr:style>
              <a:lnRef idx="0">
                <a:schemeClr val="accent2"/>
              </a:lnRef>
              <a:fillRef idx="3">
                <a:schemeClr val="accent2"/>
              </a:fillRef>
              <a:effectRef idx="3">
                <a:schemeClr val="accent2"/>
              </a:effectRef>
              <a:fontRef idx="minor">
                <a:schemeClr val="lt1"/>
              </a:fontRef>
            </xdr:style>
            <xdr:txBody>
              <a:bodyPr wrap="square"/>
              <a:lstStyle/>
              <a:p>
                <a:endParaRPr lang="en-US"/>
              </a:p>
            </xdr:txBody>
          </xdr:sp>
          <xdr:sp macro="" textlink="">
            <xdr:nvSpPr>
              <xdr:cNvPr id="107" name="Chevron 6">
                <a:extLst>
                  <a:ext uri="{FF2B5EF4-FFF2-40B4-BE49-F238E27FC236}">
                    <a16:creationId xmlns:a16="http://schemas.microsoft.com/office/drawing/2014/main" id="{00000000-0008-0000-0000-00006B000000}"/>
                  </a:ext>
                </a:extLst>
              </xdr:cNvPr>
              <xdr:cNvSpPr/>
            </xdr:nvSpPr>
            <xdr:spPr>
              <a:xfrm>
                <a:off x="2416738" y="978550"/>
                <a:ext cx="1327199" cy="642553"/>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wrap="square" lIns="64008" tIns="21336" rIns="21336" bIns="21336"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711200" fontAlgn="auto">
                  <a:lnSpc>
                    <a:spcPct val="90000"/>
                  </a:lnSpc>
                  <a:spcAft>
                    <a:spcPct val="35000"/>
                  </a:spcAft>
                  <a:defRPr/>
                </a:pPr>
                <a:r>
                  <a:rPr lang="en-US" sz="1200" b="1">
                    <a:solidFill>
                      <a:prstClr val="white"/>
                    </a:solidFill>
                  </a:rPr>
                  <a:t>Assess impact</a:t>
                </a:r>
              </a:p>
            </xdr:txBody>
          </xdr:sp>
        </xdr:grpSp>
        <xdr:grpSp>
          <xdr:nvGrpSpPr>
            <xdr:cNvPr id="49" name="Group 88">
              <a:extLst>
                <a:ext uri="{FF2B5EF4-FFF2-40B4-BE49-F238E27FC236}">
                  <a16:creationId xmlns:a16="http://schemas.microsoft.com/office/drawing/2014/main" id="{00000000-0008-0000-0000-000031000000}"/>
                </a:ext>
              </a:extLst>
            </xdr:cNvPr>
            <xdr:cNvGrpSpPr/>
          </xdr:nvGrpSpPr>
          <xdr:grpSpPr>
            <a:xfrm>
              <a:off x="4750797" y="1049586"/>
              <a:ext cx="2110529" cy="599199"/>
              <a:chOff x="3937295" y="935713"/>
              <a:chExt cx="2185301" cy="749645"/>
            </a:xfrm>
            <a:solidFill>
              <a:schemeClr val="accent5"/>
            </a:solidFill>
          </xdr:grpSpPr>
          <xdr:sp macro="" textlink="">
            <xdr:nvSpPr>
              <xdr:cNvPr id="104" name="Chevron 103">
                <a:extLst>
                  <a:ext uri="{FF2B5EF4-FFF2-40B4-BE49-F238E27FC236}">
                    <a16:creationId xmlns:a16="http://schemas.microsoft.com/office/drawing/2014/main" id="{00000000-0008-0000-0000-000068000000}"/>
                  </a:ext>
                </a:extLst>
              </xdr:cNvPr>
              <xdr:cNvSpPr/>
            </xdr:nvSpPr>
            <xdr:spPr>
              <a:xfrm>
                <a:off x="3937295" y="935713"/>
                <a:ext cx="2185301" cy="749645"/>
              </a:xfrm>
              <a:prstGeom prst="chevron">
                <a:avLst/>
              </a:prstGeom>
            </xdr:spPr>
            <xdr:style>
              <a:lnRef idx="0">
                <a:schemeClr val="accent2"/>
              </a:lnRef>
              <a:fillRef idx="3">
                <a:schemeClr val="accent2"/>
              </a:fillRef>
              <a:effectRef idx="3">
                <a:schemeClr val="accent2"/>
              </a:effectRef>
              <a:fontRef idx="minor">
                <a:schemeClr val="lt1"/>
              </a:fontRef>
            </xdr:style>
            <xdr:txBody>
              <a:bodyPr wrap="square"/>
              <a:lstStyle/>
              <a:p>
                <a:endParaRPr lang="en-US"/>
              </a:p>
            </xdr:txBody>
          </xdr:sp>
          <xdr:sp macro="" textlink="">
            <xdr:nvSpPr>
              <xdr:cNvPr id="105" name="Chevron 8">
                <a:extLst>
                  <a:ext uri="{FF2B5EF4-FFF2-40B4-BE49-F238E27FC236}">
                    <a16:creationId xmlns:a16="http://schemas.microsoft.com/office/drawing/2014/main" id="{00000000-0008-0000-0000-000069000000}"/>
                  </a:ext>
                </a:extLst>
              </xdr:cNvPr>
              <xdr:cNvSpPr/>
            </xdr:nvSpPr>
            <xdr:spPr>
              <a:xfrm>
                <a:off x="4369802" y="1107060"/>
                <a:ext cx="1331668" cy="460496"/>
              </a:xfrm>
              <a:prstGeom prst="rect">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lIns="64008" tIns="21336" rIns="21336" bIns="21336" spcCol="127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711200" fontAlgn="auto">
                  <a:lnSpc>
                    <a:spcPts val="1000"/>
                  </a:lnSpc>
                  <a:spcAft>
                    <a:spcPct val="35000"/>
                  </a:spcAft>
                  <a:defRPr/>
                </a:pPr>
                <a:r>
                  <a:rPr lang="en-US" sz="1100" b="1">
                    <a:solidFill>
                      <a:prstClr val="white"/>
                    </a:solidFill>
                  </a:rPr>
                  <a:t>Determine recovery requirements</a:t>
                </a:r>
              </a:p>
            </xdr:txBody>
          </xdr:sp>
        </xdr:grpSp>
        <xdr:grpSp>
          <xdr:nvGrpSpPr>
            <xdr:cNvPr id="37132" name="Group 89">
              <a:extLst>
                <a:ext uri="{FF2B5EF4-FFF2-40B4-BE49-F238E27FC236}">
                  <a16:creationId xmlns:a16="http://schemas.microsoft.com/office/drawing/2014/main" id="{00000000-0008-0000-0000-00000C910000}"/>
                </a:ext>
              </a:extLst>
            </xdr:cNvPr>
            <xdr:cNvGrpSpPr>
              <a:grpSpLocks/>
            </xdr:cNvGrpSpPr>
          </xdr:nvGrpSpPr>
          <xdr:grpSpPr bwMode="auto">
            <a:xfrm>
              <a:off x="6659563" y="1055238"/>
              <a:ext cx="2103437" cy="595312"/>
              <a:chOff x="5904066" y="935713"/>
              <a:chExt cx="2185301" cy="749645"/>
            </a:xfrm>
          </xdr:grpSpPr>
          <xdr:sp macro="" textlink="">
            <xdr:nvSpPr>
              <xdr:cNvPr id="102" name="Chevron 101">
                <a:extLst>
                  <a:ext uri="{FF2B5EF4-FFF2-40B4-BE49-F238E27FC236}">
                    <a16:creationId xmlns:a16="http://schemas.microsoft.com/office/drawing/2014/main" id="{00000000-0008-0000-0000-000066000000}"/>
                  </a:ext>
                </a:extLst>
              </xdr:cNvPr>
              <xdr:cNvSpPr/>
            </xdr:nvSpPr>
            <xdr:spPr>
              <a:xfrm>
                <a:off x="5908119" y="939375"/>
                <a:ext cx="2181248" cy="743761"/>
              </a:xfrm>
              <a:prstGeom prst="chevron">
                <a:avLst/>
              </a:prstGeom>
            </xdr:spPr>
            <xdr:style>
              <a:lnRef idx="0">
                <a:schemeClr val="accent2"/>
              </a:lnRef>
              <a:fillRef idx="3">
                <a:schemeClr val="accent2"/>
              </a:fillRef>
              <a:effectRef idx="3">
                <a:schemeClr val="accent2"/>
              </a:effectRef>
              <a:fontRef idx="minor">
                <a:schemeClr val="lt1"/>
              </a:fontRef>
            </xdr:style>
            <xdr:txBody>
              <a:bodyPr wrap="square"/>
              <a:lstStyle/>
              <a:p>
                <a:endParaRPr lang="en-US"/>
              </a:p>
            </xdr:txBody>
          </xdr:sp>
          <xdr:sp macro="" textlink="">
            <xdr:nvSpPr>
              <xdr:cNvPr id="103" name="Chevron 10">
                <a:extLst>
                  <a:ext uri="{FF2B5EF4-FFF2-40B4-BE49-F238E27FC236}">
                    <a16:creationId xmlns:a16="http://schemas.microsoft.com/office/drawing/2014/main" id="{00000000-0008-0000-0000-000067000000}"/>
                  </a:ext>
                </a:extLst>
              </xdr:cNvPr>
              <xdr:cNvSpPr/>
            </xdr:nvSpPr>
            <xdr:spPr>
              <a:xfrm>
                <a:off x="6284983" y="982492"/>
                <a:ext cx="1324737" cy="635970"/>
              </a:xfrm>
              <a:prstGeom prst="rect">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lIns="64008" tIns="21336" rIns="21336" bIns="21336" spcCol="127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711200" fontAlgn="auto">
                  <a:lnSpc>
                    <a:spcPct val="90000"/>
                  </a:lnSpc>
                  <a:spcAft>
                    <a:spcPct val="35000"/>
                  </a:spcAft>
                  <a:defRPr/>
                </a:pPr>
                <a:r>
                  <a:rPr lang="en-US" sz="1200" b="1">
                    <a:solidFill>
                      <a:prstClr val="white"/>
                    </a:solidFill>
                  </a:rPr>
                  <a:t>Confirm results</a:t>
                </a:r>
              </a:p>
            </xdr:txBody>
          </xdr:sp>
        </xdr:grpSp>
        <xdr:sp macro="" textlink="">
          <xdr:nvSpPr>
            <xdr:cNvPr id="91" name="Oval 90">
              <a:extLst>
                <a:ext uri="{FF2B5EF4-FFF2-40B4-BE49-F238E27FC236}">
                  <a16:creationId xmlns:a16="http://schemas.microsoft.com/office/drawing/2014/main" id="{00000000-0008-0000-0000-00005B000000}"/>
                </a:ext>
              </a:extLst>
            </xdr:cNvPr>
            <xdr:cNvSpPr/>
          </xdr:nvSpPr>
          <xdr:spPr>
            <a:xfrm>
              <a:off x="980426" y="963986"/>
              <a:ext cx="340762" cy="308160"/>
            </a:xfrm>
            <a:prstGeom prst="ellipse">
              <a:avLst/>
            </a:prstGeom>
            <a:solidFill>
              <a:schemeClr val="accent1">
                <a:lumMod val="50000"/>
              </a:schemeClr>
            </a:solidFill>
            <a:ln w="3175">
              <a:solidFill>
                <a:sysClr val="windowText" lastClr="000000"/>
              </a:solidFill>
            </a:ln>
          </xdr:spPr>
          <xdr:style>
            <a:lnRef idx="3">
              <a:schemeClr val="lt1"/>
            </a:lnRef>
            <a:fillRef idx="1">
              <a:schemeClr val="dk1"/>
            </a:fillRef>
            <a:effectRef idx="1">
              <a:schemeClr val="dk1"/>
            </a:effectRef>
            <a:fontRef idx="minor">
              <a:schemeClr val="lt1"/>
            </a:fontRef>
          </xdr:style>
          <xdr:txBody>
            <a:bodyPr wrap="square" lIns="36000" tIns="36000" rIns="36000" bIns="3600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r>
                <a:rPr lang="en-US" sz="1600" b="1">
                  <a:solidFill>
                    <a:prstClr val="white"/>
                  </a:solidFill>
                </a:rPr>
                <a:t>1</a:t>
              </a:r>
            </a:p>
          </xdr:txBody>
        </xdr:sp>
        <xdr:sp macro="" textlink="">
          <xdr:nvSpPr>
            <xdr:cNvPr id="92" name="Oval 91">
              <a:extLst>
                <a:ext uri="{FF2B5EF4-FFF2-40B4-BE49-F238E27FC236}">
                  <a16:creationId xmlns:a16="http://schemas.microsoft.com/office/drawing/2014/main" id="{00000000-0008-0000-0000-00005C000000}"/>
                </a:ext>
              </a:extLst>
            </xdr:cNvPr>
            <xdr:cNvSpPr/>
          </xdr:nvSpPr>
          <xdr:spPr>
            <a:xfrm>
              <a:off x="4772782" y="929746"/>
              <a:ext cx="329770" cy="299600"/>
            </a:xfrm>
            <a:prstGeom prst="ellipse">
              <a:avLst/>
            </a:prstGeom>
            <a:solidFill>
              <a:schemeClr val="accent1">
                <a:lumMod val="50000"/>
              </a:schemeClr>
            </a:solidFill>
            <a:ln w="3175">
              <a:solidFill>
                <a:sysClr val="windowText" lastClr="000000"/>
              </a:solidFill>
            </a:ln>
          </xdr:spPr>
          <xdr:style>
            <a:lnRef idx="3">
              <a:schemeClr val="lt1"/>
            </a:lnRef>
            <a:fillRef idx="1">
              <a:schemeClr val="dk1"/>
            </a:fillRef>
            <a:effectRef idx="1">
              <a:schemeClr val="dk1"/>
            </a:effectRef>
            <a:fontRef idx="minor">
              <a:schemeClr val="lt1"/>
            </a:fontRef>
          </xdr:style>
          <xdr:txBody>
            <a:bodyPr wrap="square" lIns="36000" tIns="36000" rIns="36000" bIns="3600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r>
                <a:rPr lang="en-US" sz="1600" b="1">
                  <a:solidFill>
                    <a:prstClr val="white"/>
                  </a:solidFill>
                </a:rPr>
                <a:t>3</a:t>
              </a:r>
            </a:p>
          </xdr:txBody>
        </xdr:sp>
        <xdr:sp macro="" textlink="">
          <xdr:nvSpPr>
            <xdr:cNvPr id="93" name="Oval 92">
              <a:extLst>
                <a:ext uri="{FF2B5EF4-FFF2-40B4-BE49-F238E27FC236}">
                  <a16:creationId xmlns:a16="http://schemas.microsoft.com/office/drawing/2014/main" id="{00000000-0008-0000-0000-00005D000000}"/>
                </a:ext>
              </a:extLst>
            </xdr:cNvPr>
            <xdr:cNvSpPr/>
          </xdr:nvSpPr>
          <xdr:spPr>
            <a:xfrm>
              <a:off x="6740410" y="955426"/>
              <a:ext cx="329770" cy="308160"/>
            </a:xfrm>
            <a:prstGeom prst="ellipse">
              <a:avLst/>
            </a:prstGeom>
            <a:solidFill>
              <a:schemeClr val="accent1">
                <a:lumMod val="50000"/>
              </a:schemeClr>
            </a:solidFill>
            <a:ln w="3175">
              <a:solidFill>
                <a:sysClr val="windowText" lastClr="000000"/>
              </a:solidFill>
            </a:ln>
          </xdr:spPr>
          <xdr:style>
            <a:lnRef idx="3">
              <a:schemeClr val="lt1"/>
            </a:lnRef>
            <a:fillRef idx="1">
              <a:schemeClr val="dk1"/>
            </a:fillRef>
            <a:effectRef idx="1">
              <a:schemeClr val="dk1"/>
            </a:effectRef>
            <a:fontRef idx="minor">
              <a:schemeClr val="lt1"/>
            </a:fontRef>
          </xdr:style>
          <xdr:txBody>
            <a:bodyPr wrap="square" lIns="36000" tIns="36000" rIns="36000" bIns="3600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r>
                <a:rPr lang="en-US" sz="1600" b="1">
                  <a:solidFill>
                    <a:prstClr val="white"/>
                  </a:solidFill>
                </a:rPr>
                <a:t>4</a:t>
              </a:r>
            </a:p>
          </xdr:txBody>
        </xdr:sp>
        <xdr:sp macro="" textlink="">
          <xdr:nvSpPr>
            <xdr:cNvPr id="94" name="Rectangle 93">
              <a:extLst>
                <a:ext uri="{FF2B5EF4-FFF2-40B4-BE49-F238E27FC236}">
                  <a16:creationId xmlns:a16="http://schemas.microsoft.com/office/drawing/2014/main" id="{00000000-0008-0000-0000-00005E000000}"/>
                </a:ext>
              </a:extLst>
            </xdr:cNvPr>
            <xdr:cNvSpPr/>
          </xdr:nvSpPr>
          <xdr:spPr>
            <a:xfrm>
              <a:off x="936456" y="1691585"/>
              <a:ext cx="1736789" cy="2251278"/>
            </a:xfrm>
            <a:prstGeom prst="rect">
              <a:avLst/>
            </a:prstGeom>
            <a:ln/>
          </xdr:spPr>
          <xdr:style>
            <a:lnRef idx="1">
              <a:schemeClr val="accent5"/>
            </a:lnRef>
            <a:fillRef idx="2">
              <a:schemeClr val="accent5"/>
            </a:fillRef>
            <a:effectRef idx="1">
              <a:schemeClr val="accent5"/>
            </a:effectRef>
            <a:fontRef idx="minor">
              <a:schemeClr val="dk1"/>
            </a:fontRef>
          </xdr:style>
          <xdr:txBody>
            <a:bodyPr wrap="square"/>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231775" indent="-231775" fontAlgn="auto">
                <a:spcBef>
                  <a:spcPts val="0"/>
                </a:spcBef>
                <a:spcAft>
                  <a:spcPts val="600"/>
                </a:spcAft>
                <a:buFont typeface="Wingdings" pitchFamily="2" charset="2"/>
                <a:buChar char="q"/>
                <a:defRPr/>
              </a:pPr>
              <a:r>
                <a:rPr lang="en-US" sz="1200">
                  <a:solidFill>
                    <a:prstClr val="black"/>
                  </a:solidFill>
                  <a:latin typeface="+mj-lt"/>
                </a:rPr>
                <a:t>List down </a:t>
              </a:r>
              <a:r>
                <a:rPr lang="en-US" sz="1200" b="1" u="sng">
                  <a:solidFill>
                    <a:prstClr val="black"/>
                  </a:solidFill>
                  <a:latin typeface="+mj-lt"/>
                </a:rPr>
                <a:t>all</a:t>
              </a:r>
              <a:r>
                <a:rPr lang="en-US" sz="1200">
                  <a:solidFill>
                    <a:prstClr val="black"/>
                  </a:solidFill>
                  <a:latin typeface="+mj-lt"/>
                </a:rPr>
                <a:t> </a:t>
              </a:r>
              <a:br>
                <a:rPr lang="en-US" sz="1200">
                  <a:solidFill>
                    <a:prstClr val="black"/>
                  </a:solidFill>
                  <a:latin typeface="+mj-lt"/>
                </a:rPr>
              </a:br>
              <a:r>
                <a:rPr lang="en-US" sz="1200">
                  <a:solidFill>
                    <a:prstClr val="black"/>
                  </a:solidFill>
                  <a:latin typeface="+mj-lt"/>
                </a:rPr>
                <a:t>processes</a:t>
              </a:r>
            </a:p>
            <a:p>
              <a:pPr marL="231775" indent="-231775" fontAlgn="auto">
                <a:spcBef>
                  <a:spcPts val="0"/>
                </a:spcBef>
                <a:spcAft>
                  <a:spcPts val="600"/>
                </a:spcAft>
                <a:buFont typeface="Wingdings" pitchFamily="2" charset="2"/>
                <a:buChar char="q"/>
                <a:defRPr/>
              </a:pPr>
              <a:r>
                <a:rPr lang="en-US" sz="1200">
                  <a:solidFill>
                    <a:prstClr val="black"/>
                  </a:solidFill>
                  <a:latin typeface="+mj-lt"/>
                </a:rPr>
                <a:t>Identify relevant</a:t>
              </a:r>
              <a:br>
                <a:rPr lang="en-US" sz="1200">
                  <a:solidFill>
                    <a:prstClr val="black"/>
                  </a:solidFill>
                  <a:latin typeface="+mj-lt"/>
                </a:rPr>
              </a:br>
              <a:r>
                <a:rPr lang="en-US" sz="1200">
                  <a:solidFill>
                    <a:prstClr val="black"/>
                  </a:solidFill>
                  <a:latin typeface="+mj-lt"/>
                </a:rPr>
                <a:t>information/ </a:t>
              </a:r>
              <a:br>
                <a:rPr lang="en-US" sz="1200">
                  <a:solidFill>
                    <a:prstClr val="black"/>
                  </a:solidFill>
                  <a:latin typeface="+mj-lt"/>
                </a:rPr>
              </a:br>
              <a:r>
                <a:rPr lang="en-US" sz="1200">
                  <a:solidFill>
                    <a:prstClr val="black"/>
                  </a:solidFill>
                  <a:latin typeface="+mj-lt"/>
                </a:rPr>
                <a:t>characteristics of the processes:</a:t>
              </a:r>
            </a:p>
            <a:p>
              <a:pPr marL="231775" indent="-53975" fontAlgn="auto">
                <a:spcBef>
                  <a:spcPts val="0"/>
                </a:spcBef>
                <a:spcAft>
                  <a:spcPts val="600"/>
                </a:spcAft>
                <a:buFont typeface="Arial" pitchFamily="34" charset="0"/>
                <a:buChar char="•"/>
                <a:defRPr/>
              </a:pPr>
              <a:r>
                <a:rPr lang="en-US" sz="1200">
                  <a:solidFill>
                    <a:prstClr val="black"/>
                  </a:solidFill>
                  <a:latin typeface="+mj-lt"/>
                </a:rPr>
                <a:t> Critical resources</a:t>
              </a:r>
            </a:p>
            <a:p>
              <a:pPr marL="231775" indent="-53975" fontAlgn="auto">
                <a:spcBef>
                  <a:spcPts val="0"/>
                </a:spcBef>
                <a:spcAft>
                  <a:spcPts val="600"/>
                </a:spcAft>
                <a:buFont typeface="Arial" pitchFamily="34" charset="0"/>
                <a:buChar char="•"/>
                <a:defRPr/>
              </a:pPr>
              <a:r>
                <a:rPr lang="en-US" sz="1200">
                  <a:solidFill>
                    <a:prstClr val="black"/>
                  </a:solidFill>
                  <a:latin typeface="+mj-lt"/>
                </a:rPr>
                <a:t> Dependencies</a:t>
              </a:r>
            </a:p>
            <a:p>
              <a:pPr marL="231775" indent="-53975" fontAlgn="auto">
                <a:spcBef>
                  <a:spcPts val="0"/>
                </a:spcBef>
                <a:spcAft>
                  <a:spcPts val="600"/>
                </a:spcAft>
                <a:buFont typeface="Arial" pitchFamily="34" charset="0"/>
                <a:buChar char="•"/>
                <a:defRPr/>
              </a:pPr>
              <a:r>
                <a:rPr lang="en-US" sz="1200">
                  <a:solidFill>
                    <a:prstClr val="black"/>
                  </a:solidFill>
                  <a:latin typeface="+mj-lt"/>
                </a:rPr>
                <a:t> Single point of failures</a:t>
              </a:r>
            </a:p>
          </xdr:txBody>
        </xdr:sp>
        <xdr:sp macro="" textlink="">
          <xdr:nvSpPr>
            <xdr:cNvPr id="95" name="Rectangle 94">
              <a:extLst>
                <a:ext uri="{FF2B5EF4-FFF2-40B4-BE49-F238E27FC236}">
                  <a16:creationId xmlns:a16="http://schemas.microsoft.com/office/drawing/2014/main" id="{00000000-0008-0000-0000-00005F000000}"/>
                </a:ext>
              </a:extLst>
            </xdr:cNvPr>
            <xdr:cNvSpPr/>
          </xdr:nvSpPr>
          <xdr:spPr>
            <a:xfrm>
              <a:off x="2904085" y="1691585"/>
              <a:ext cx="1736789" cy="2251278"/>
            </a:xfrm>
            <a:prstGeom prst="rect">
              <a:avLst/>
            </a:prstGeom>
            <a:ln/>
          </xdr:spPr>
          <xdr:style>
            <a:lnRef idx="1">
              <a:schemeClr val="accent5"/>
            </a:lnRef>
            <a:fillRef idx="2">
              <a:schemeClr val="accent5"/>
            </a:fillRef>
            <a:effectRef idx="1">
              <a:schemeClr val="accent5"/>
            </a:effectRef>
            <a:fontRef idx="minor">
              <a:schemeClr val="dk1"/>
            </a:fontRef>
          </xdr:style>
          <xdr:txBody>
            <a:bodyPr wrap="square"/>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spcAft>
                  <a:spcPts val="600"/>
                </a:spcAft>
                <a:buFont typeface="Wingdings" pitchFamily="2" charset="2"/>
                <a:buChar char="q"/>
                <a:defRPr/>
              </a:pPr>
              <a:r>
                <a:rPr lang="en-US" altLang="en-US" sz="1200">
                  <a:solidFill>
                    <a:srgbClr val="000000"/>
                  </a:solidFill>
                  <a:latin typeface="+mj-lt"/>
                  <a:ea typeface="Arial Unicode MS" pitchFamily="34" charset="-128"/>
                </a:rPr>
                <a:t> Identify suitable</a:t>
              </a:r>
              <a:br>
                <a:rPr lang="en-US" altLang="en-US" sz="1200">
                  <a:solidFill>
                    <a:srgbClr val="000000"/>
                  </a:solidFill>
                  <a:latin typeface="+mj-lt"/>
                  <a:ea typeface="Arial Unicode MS" pitchFamily="34" charset="-128"/>
                </a:rPr>
              </a:br>
              <a:r>
                <a:rPr lang="en-US" altLang="en-US" sz="1200">
                  <a:solidFill>
                    <a:srgbClr val="000000"/>
                  </a:solidFill>
                  <a:latin typeface="+mj-lt"/>
                  <a:ea typeface="Arial Unicode MS" pitchFamily="34" charset="-128"/>
                </a:rPr>
                <a:t>timescale for </a:t>
              </a:r>
              <a:br>
                <a:rPr lang="en-US" altLang="en-US" sz="1200">
                  <a:solidFill>
                    <a:srgbClr val="000000"/>
                  </a:solidFill>
                  <a:latin typeface="+mj-lt"/>
                  <a:ea typeface="Arial Unicode MS" pitchFamily="34" charset="-128"/>
                </a:rPr>
              </a:br>
              <a:r>
                <a:rPr lang="en-US" altLang="en-US" sz="1200">
                  <a:solidFill>
                    <a:srgbClr val="000000"/>
                  </a:solidFill>
                  <a:latin typeface="+mj-lt"/>
                  <a:ea typeface="Arial Unicode MS" pitchFamily="34" charset="-128"/>
                </a:rPr>
                <a:t>impact assessment</a:t>
              </a:r>
            </a:p>
            <a:p>
              <a:pPr>
                <a:spcAft>
                  <a:spcPts val="600"/>
                </a:spcAft>
                <a:buFont typeface="Wingdings" pitchFamily="2" charset="2"/>
                <a:buChar char="q"/>
                <a:defRPr/>
              </a:pPr>
              <a:r>
                <a:rPr lang="en-US" altLang="en-US" sz="1200">
                  <a:solidFill>
                    <a:srgbClr val="000000"/>
                  </a:solidFill>
                  <a:latin typeface="+mj-lt"/>
                  <a:ea typeface="Arial Unicode MS" pitchFamily="34" charset="-128"/>
                </a:rPr>
                <a:t> Assess impact of disruption of each process over time</a:t>
              </a:r>
              <a:endParaRPr lang="en-US" altLang="en-US" sz="1200">
                <a:solidFill>
                  <a:sysClr val="windowText" lastClr="000000"/>
                </a:solidFill>
                <a:latin typeface="+mj-lt"/>
                <a:ea typeface="Arial Unicode MS" pitchFamily="34" charset="-128"/>
              </a:endParaRPr>
            </a:p>
            <a:p>
              <a:pPr>
                <a:buFont typeface="Arial" panose="020B0604020202020204" pitchFamily="34" charset="0"/>
                <a:buChar char="•"/>
                <a:defRPr/>
              </a:pPr>
              <a:r>
                <a:rPr lang="en-US" altLang="en-US" sz="1200" b="1" i="1">
                  <a:solidFill>
                    <a:sysClr val="windowText" lastClr="000000"/>
                  </a:solidFill>
                  <a:latin typeface="+mj-lt"/>
                  <a:ea typeface="Arial Unicode MS" pitchFamily="34" charset="-128"/>
                </a:rPr>
                <a:t>RTO – first instance of 3</a:t>
              </a:r>
            </a:p>
            <a:p>
              <a:pPr>
                <a:lnSpc>
                  <a:spcPts val="1400"/>
                </a:lnSpc>
                <a:buFont typeface="Arial" panose="020B0604020202020204" pitchFamily="34" charset="0"/>
                <a:buChar char="•"/>
                <a:defRPr/>
              </a:pPr>
              <a:r>
                <a:rPr lang="en-US" altLang="en-US" sz="1200" b="1" i="1">
                  <a:solidFill>
                    <a:sysClr val="windowText" lastClr="000000"/>
                  </a:solidFill>
                  <a:latin typeface="+mj-lt"/>
                  <a:ea typeface="Arial Unicode MS" pitchFamily="34" charset="-128"/>
                </a:rPr>
                <a:t>MAO – first instance of 5</a:t>
              </a:r>
            </a:p>
          </xdr:txBody>
        </xdr:sp>
        <xdr:sp macro="" textlink="">
          <xdr:nvSpPr>
            <xdr:cNvPr id="96" name="Rectangle 95">
              <a:extLst>
                <a:ext uri="{FF2B5EF4-FFF2-40B4-BE49-F238E27FC236}">
                  <a16:creationId xmlns:a16="http://schemas.microsoft.com/office/drawing/2014/main" id="{00000000-0008-0000-0000-000060000000}"/>
                </a:ext>
              </a:extLst>
            </xdr:cNvPr>
            <xdr:cNvSpPr/>
          </xdr:nvSpPr>
          <xdr:spPr>
            <a:xfrm>
              <a:off x="4860720" y="1691585"/>
              <a:ext cx="1736789" cy="2251278"/>
            </a:xfrm>
            <a:prstGeom prst="rect">
              <a:avLst/>
            </a:prstGeom>
            <a:ln/>
          </xdr:spPr>
          <xdr:style>
            <a:lnRef idx="1">
              <a:schemeClr val="accent5"/>
            </a:lnRef>
            <a:fillRef idx="2">
              <a:schemeClr val="accent5"/>
            </a:fillRef>
            <a:effectRef idx="1">
              <a:schemeClr val="accent5"/>
            </a:effectRef>
            <a:fontRef idx="minor">
              <a:schemeClr val="dk1"/>
            </a:fontRef>
          </xdr:style>
          <xdr:txBody>
            <a:bodyPr wrap="square"/>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spcAft>
                  <a:spcPts val="600"/>
                </a:spcAft>
                <a:buFont typeface="Wingdings" pitchFamily="2" charset="2"/>
                <a:buChar char="q"/>
                <a:defRPr/>
              </a:pPr>
              <a:r>
                <a:rPr lang="en-US" altLang="en-US" sz="1200">
                  <a:solidFill>
                    <a:srgbClr val="000000"/>
                  </a:solidFill>
                  <a:latin typeface="+mj-lt"/>
                  <a:ea typeface="Arial Unicode MS" pitchFamily="34" charset="-128"/>
                </a:rPr>
                <a:t>Determine recovery</a:t>
              </a:r>
              <a:br>
                <a:rPr lang="en-US" altLang="en-US" sz="1200">
                  <a:solidFill>
                    <a:srgbClr val="000000"/>
                  </a:solidFill>
                  <a:latin typeface="+mj-lt"/>
                  <a:ea typeface="Arial Unicode MS" pitchFamily="34" charset="-128"/>
                </a:rPr>
              </a:br>
              <a:r>
                <a:rPr lang="en-US" altLang="en-US" sz="1200">
                  <a:solidFill>
                    <a:srgbClr val="000000"/>
                  </a:solidFill>
                  <a:latin typeface="+mj-lt"/>
                  <a:ea typeface="Arial Unicode MS" pitchFamily="34" charset="-128"/>
                </a:rPr>
                <a:t>requirements for the processes:</a:t>
              </a:r>
            </a:p>
            <a:p>
              <a:pPr>
                <a:lnSpc>
                  <a:spcPts val="1300"/>
                </a:lnSpc>
                <a:buFont typeface="Arial" pitchFamily="34" charset="0"/>
                <a:buChar char="•"/>
                <a:defRPr/>
              </a:pPr>
              <a:r>
                <a:rPr lang="en-US" altLang="en-US" sz="1200">
                  <a:solidFill>
                    <a:srgbClr val="000000"/>
                  </a:solidFill>
                  <a:latin typeface="+mj-lt"/>
                  <a:ea typeface="Arial Unicode MS" pitchFamily="34" charset="-128"/>
                </a:rPr>
                <a:t>Criticality</a:t>
              </a:r>
            </a:p>
            <a:p>
              <a:pPr>
                <a:lnSpc>
                  <a:spcPts val="1300"/>
                </a:lnSpc>
                <a:buFont typeface="Arial" pitchFamily="34" charset="0"/>
                <a:buChar char="•"/>
                <a:defRPr/>
              </a:pPr>
              <a:r>
                <a:rPr lang="en-US" altLang="en-US" sz="1200">
                  <a:solidFill>
                    <a:srgbClr val="000000"/>
                  </a:solidFill>
                  <a:latin typeface="+mj-lt"/>
                  <a:ea typeface="Arial Unicode MS" pitchFamily="34" charset="-128"/>
                </a:rPr>
                <a:t>RTO </a:t>
              </a:r>
            </a:p>
            <a:p>
              <a:pPr>
                <a:lnSpc>
                  <a:spcPts val="1300"/>
                </a:lnSpc>
                <a:buFont typeface="Arial" pitchFamily="34" charset="0"/>
                <a:buChar char="•"/>
                <a:defRPr/>
              </a:pPr>
              <a:r>
                <a:rPr lang="en-US" altLang="en-US" sz="1200">
                  <a:solidFill>
                    <a:srgbClr val="000000"/>
                  </a:solidFill>
                  <a:latin typeface="+mj-lt"/>
                  <a:ea typeface="Arial Unicode MS" pitchFamily="34" charset="-128"/>
                </a:rPr>
                <a:t>RPO</a:t>
              </a:r>
            </a:p>
            <a:p>
              <a:pPr>
                <a:lnSpc>
                  <a:spcPts val="1300"/>
                </a:lnSpc>
                <a:buFont typeface="Arial" pitchFamily="34" charset="0"/>
                <a:buChar char="•"/>
                <a:defRPr/>
              </a:pPr>
              <a:r>
                <a:rPr lang="en-US" altLang="en-US" sz="1200">
                  <a:solidFill>
                    <a:srgbClr val="000000"/>
                  </a:solidFill>
                  <a:latin typeface="+mj-lt"/>
                  <a:ea typeface="Arial Unicode MS" pitchFamily="34" charset="-128"/>
                </a:rPr>
                <a:t>MAO </a:t>
              </a:r>
            </a:p>
            <a:p>
              <a:pPr>
                <a:lnSpc>
                  <a:spcPts val="1300"/>
                </a:lnSpc>
                <a:buFont typeface="Arial" pitchFamily="34" charset="0"/>
                <a:buChar char="•"/>
                <a:defRPr/>
              </a:pPr>
              <a:r>
                <a:rPr lang="en-US" altLang="en-US" sz="1200">
                  <a:solidFill>
                    <a:srgbClr val="000000"/>
                  </a:solidFill>
                  <a:latin typeface="+mj-lt"/>
                  <a:ea typeface="Arial Unicode MS" pitchFamily="34" charset="-128"/>
                </a:rPr>
                <a:t>MBCO</a:t>
              </a:r>
            </a:p>
            <a:p>
              <a:pPr algn="ctr">
                <a:lnSpc>
                  <a:spcPts val="1300"/>
                </a:lnSpc>
                <a:defRPr/>
              </a:pPr>
              <a:endParaRPr lang="en-US" altLang="en-US" sz="1200">
                <a:solidFill>
                  <a:srgbClr val="FFFFFF"/>
                </a:solidFill>
                <a:latin typeface="+mj-lt"/>
                <a:ea typeface="Arial Unicode MS" pitchFamily="34" charset="-128"/>
              </a:endParaRPr>
            </a:p>
          </xdr:txBody>
        </xdr:sp>
        <xdr:cxnSp macro="">
          <xdr:nvCxnSpPr>
            <xdr:cNvPr id="97" name="Straight Connector 96">
              <a:extLst>
                <a:ext uri="{FF2B5EF4-FFF2-40B4-BE49-F238E27FC236}">
                  <a16:creationId xmlns:a16="http://schemas.microsoft.com/office/drawing/2014/main" id="{00000000-0008-0000-0000-000061000000}"/>
                </a:ext>
              </a:extLst>
            </xdr:cNvPr>
            <xdr:cNvCxnSpPr/>
          </xdr:nvCxnSpPr>
          <xdr:spPr>
            <a:xfrm>
              <a:off x="2772177" y="1751505"/>
              <a:ext cx="21985" cy="2936077"/>
            </a:xfrm>
            <a:prstGeom prst="line">
              <a:avLst/>
            </a:prstGeom>
            <a:ln w="28575">
              <a:solidFill>
                <a:schemeClr val="tx2"/>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98" name="Straight Connector 97">
              <a:extLst>
                <a:ext uri="{FF2B5EF4-FFF2-40B4-BE49-F238E27FC236}">
                  <a16:creationId xmlns:a16="http://schemas.microsoft.com/office/drawing/2014/main" id="{00000000-0008-0000-0000-000062000000}"/>
                </a:ext>
              </a:extLst>
            </xdr:cNvPr>
            <xdr:cNvCxnSpPr/>
          </xdr:nvCxnSpPr>
          <xdr:spPr>
            <a:xfrm>
              <a:off x="4739805" y="1751505"/>
              <a:ext cx="10992" cy="2918957"/>
            </a:xfrm>
            <a:prstGeom prst="line">
              <a:avLst/>
            </a:prstGeom>
            <a:ln w="28575">
              <a:solidFill>
                <a:schemeClr val="tx2"/>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99" name="Straight Connector 98">
              <a:extLst>
                <a:ext uri="{FF2B5EF4-FFF2-40B4-BE49-F238E27FC236}">
                  <a16:creationId xmlns:a16="http://schemas.microsoft.com/office/drawing/2014/main" id="{00000000-0008-0000-0000-000063000000}"/>
                </a:ext>
              </a:extLst>
            </xdr:cNvPr>
            <xdr:cNvCxnSpPr/>
          </xdr:nvCxnSpPr>
          <xdr:spPr>
            <a:xfrm flipH="1">
              <a:off x="6696441" y="1751505"/>
              <a:ext cx="21985" cy="2884717"/>
            </a:xfrm>
            <a:prstGeom prst="line">
              <a:avLst/>
            </a:prstGeom>
            <a:ln w="28575">
              <a:solidFill>
                <a:schemeClr val="tx2"/>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0" name="Oval 99">
              <a:extLst>
                <a:ext uri="{FF2B5EF4-FFF2-40B4-BE49-F238E27FC236}">
                  <a16:creationId xmlns:a16="http://schemas.microsoft.com/office/drawing/2014/main" id="{00000000-0008-0000-0000-000064000000}"/>
                </a:ext>
              </a:extLst>
            </xdr:cNvPr>
            <xdr:cNvSpPr/>
          </xdr:nvSpPr>
          <xdr:spPr>
            <a:xfrm>
              <a:off x="2893092" y="912626"/>
              <a:ext cx="329770" cy="308160"/>
            </a:xfrm>
            <a:prstGeom prst="ellipse">
              <a:avLst/>
            </a:prstGeom>
            <a:solidFill>
              <a:schemeClr val="accent1">
                <a:lumMod val="50000"/>
              </a:schemeClr>
            </a:solidFill>
            <a:ln w="3175">
              <a:solidFill>
                <a:sysClr val="windowText" lastClr="000000"/>
              </a:solidFill>
            </a:ln>
          </xdr:spPr>
          <xdr:style>
            <a:lnRef idx="3">
              <a:schemeClr val="lt1"/>
            </a:lnRef>
            <a:fillRef idx="1">
              <a:schemeClr val="dk1"/>
            </a:fillRef>
            <a:effectRef idx="1">
              <a:schemeClr val="dk1"/>
            </a:effectRef>
            <a:fontRef idx="minor">
              <a:schemeClr val="lt1"/>
            </a:fontRef>
          </xdr:style>
          <xdr:txBody>
            <a:bodyPr wrap="square" lIns="36000" tIns="36000" rIns="36000" bIns="3600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r>
                <a:rPr lang="en-US" sz="1600" b="1">
                  <a:solidFill>
                    <a:prstClr val="white"/>
                  </a:solidFill>
                </a:rPr>
                <a:t>2</a:t>
              </a:r>
            </a:p>
          </xdr:txBody>
        </xdr:sp>
        <xdr:sp macro="" textlink="">
          <xdr:nvSpPr>
            <xdr:cNvPr id="101" name="Rectangle 100">
              <a:extLst>
                <a:ext uri="{FF2B5EF4-FFF2-40B4-BE49-F238E27FC236}">
                  <a16:creationId xmlns:a16="http://schemas.microsoft.com/office/drawing/2014/main" id="{00000000-0008-0000-0000-000065000000}"/>
                </a:ext>
              </a:extLst>
            </xdr:cNvPr>
            <xdr:cNvSpPr/>
          </xdr:nvSpPr>
          <xdr:spPr>
            <a:xfrm>
              <a:off x="-52854" y="1648785"/>
              <a:ext cx="934349" cy="2294078"/>
            </a:xfrm>
            <a:prstGeom prst="rect">
              <a:avLst/>
            </a:prstGeom>
            <a:ln/>
          </xdr:spPr>
          <xdr:style>
            <a:lnRef idx="1">
              <a:schemeClr val="accent5"/>
            </a:lnRef>
            <a:fillRef idx="2">
              <a:schemeClr val="accent5"/>
            </a:fillRef>
            <a:effectRef idx="1">
              <a:schemeClr val="accent5"/>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fontAlgn="auto">
                <a:lnSpc>
                  <a:spcPts val="1100"/>
                </a:lnSpc>
                <a:spcBef>
                  <a:spcPts val="0"/>
                </a:spcBef>
                <a:spcAft>
                  <a:spcPts val="0"/>
                </a:spcAft>
                <a:defRPr/>
              </a:pPr>
              <a:r>
                <a:rPr lang="en-US" sz="1200">
                  <a:solidFill>
                    <a:prstClr val="black"/>
                  </a:solidFill>
                </a:rPr>
                <a:t>Approach or     Steps</a:t>
              </a:r>
            </a:p>
          </xdr:txBody>
        </xdr:sp>
      </xdr:grpSp>
      <xdr:sp macro="" textlink="">
        <xdr:nvSpPr>
          <xdr:cNvPr id="80" name="Rectangle 79">
            <a:extLst>
              <a:ext uri="{FF2B5EF4-FFF2-40B4-BE49-F238E27FC236}">
                <a16:creationId xmlns:a16="http://schemas.microsoft.com/office/drawing/2014/main" id="{00000000-0008-0000-0000-000050000000}"/>
              </a:ext>
            </a:extLst>
          </xdr:cNvPr>
          <xdr:cNvSpPr/>
        </xdr:nvSpPr>
        <xdr:spPr>
          <a:xfrm>
            <a:off x="656403" y="6943082"/>
            <a:ext cx="810108" cy="705476"/>
          </a:xfrm>
          <a:prstGeom prst="rect">
            <a:avLst/>
          </a:prstGeom>
          <a:ln/>
        </xdr:spPr>
        <xdr:style>
          <a:lnRef idx="1">
            <a:schemeClr val="accent6"/>
          </a:lnRef>
          <a:fillRef idx="2">
            <a:schemeClr val="accent6"/>
          </a:fillRef>
          <a:effectRef idx="1">
            <a:schemeClr val="accent6"/>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fontAlgn="auto">
              <a:spcBef>
                <a:spcPts val="0"/>
              </a:spcBef>
              <a:spcAft>
                <a:spcPts val="0"/>
              </a:spcAft>
              <a:defRPr/>
            </a:pPr>
            <a:r>
              <a:rPr lang="en-US" sz="1200">
                <a:solidFill>
                  <a:prstClr val="black"/>
                </a:solidFill>
              </a:rPr>
              <a:t>Reference Tab</a:t>
            </a:r>
          </a:p>
        </xdr:txBody>
      </xdr:sp>
      <xdr:sp macro="" textlink="">
        <xdr:nvSpPr>
          <xdr:cNvPr id="81" name="Rectangle 80">
            <a:extLst>
              <a:ext uri="{FF2B5EF4-FFF2-40B4-BE49-F238E27FC236}">
                <a16:creationId xmlns:a16="http://schemas.microsoft.com/office/drawing/2014/main" id="{00000000-0008-0000-0000-000051000000}"/>
              </a:ext>
            </a:extLst>
          </xdr:cNvPr>
          <xdr:cNvSpPr/>
        </xdr:nvSpPr>
        <xdr:spPr>
          <a:xfrm>
            <a:off x="1571348" y="6933549"/>
            <a:ext cx="1429602" cy="715009"/>
          </a:xfrm>
          <a:prstGeom prst="rect">
            <a:avLst/>
          </a:prstGeom>
          <a:ln/>
        </xdr:spPr>
        <xdr:style>
          <a:lnRef idx="1">
            <a:schemeClr val="accent6"/>
          </a:lnRef>
          <a:fillRef idx="2">
            <a:schemeClr val="accent6"/>
          </a:fillRef>
          <a:effectRef idx="1">
            <a:schemeClr val="accent6"/>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fontAlgn="auto">
              <a:spcBef>
                <a:spcPts val="0"/>
              </a:spcBef>
              <a:spcAft>
                <a:spcPts val="0"/>
              </a:spcAft>
              <a:defRPr/>
            </a:pPr>
            <a:r>
              <a:rPr lang="en-US" sz="1800" kern="1200">
                <a:solidFill>
                  <a:schemeClr val="dk1"/>
                </a:solidFill>
                <a:effectLst/>
                <a:latin typeface="+mn-lt"/>
                <a:ea typeface="+mn-ea"/>
                <a:cs typeface="+mn-cs"/>
              </a:rPr>
              <a:t>*  </a:t>
            </a:r>
            <a:r>
              <a:rPr lang="en-US" sz="1200">
                <a:solidFill>
                  <a:prstClr val="black"/>
                </a:solidFill>
              </a:rPr>
              <a:t>I__ Org Structre</a:t>
            </a:r>
          </a:p>
          <a:p>
            <a:pPr algn="l" fontAlgn="auto">
              <a:spcBef>
                <a:spcPts val="0"/>
              </a:spcBef>
              <a:spcAft>
                <a:spcPts val="0"/>
              </a:spcAft>
              <a:defRPr/>
            </a:pPr>
            <a:r>
              <a:rPr lang="en-US" sz="1800" kern="1200">
                <a:solidFill>
                  <a:schemeClr val="dk1"/>
                </a:solidFill>
                <a:effectLst/>
                <a:latin typeface="+mn-lt"/>
                <a:ea typeface="+mn-ea"/>
                <a:cs typeface="+mn-cs"/>
              </a:rPr>
              <a:t>*  </a:t>
            </a:r>
            <a:r>
              <a:rPr lang="en-US" sz="1200">
                <a:solidFill>
                  <a:prstClr val="black"/>
                </a:solidFill>
              </a:rPr>
              <a:t>II__General Info</a:t>
            </a:r>
          </a:p>
        </xdr:txBody>
      </xdr:sp>
      <xdr:sp macro="" textlink="">
        <xdr:nvSpPr>
          <xdr:cNvPr id="82" name="Rectangle 81">
            <a:extLst>
              <a:ext uri="{FF2B5EF4-FFF2-40B4-BE49-F238E27FC236}">
                <a16:creationId xmlns:a16="http://schemas.microsoft.com/office/drawing/2014/main" id="{00000000-0008-0000-0000-000052000000}"/>
              </a:ext>
            </a:extLst>
          </xdr:cNvPr>
          <xdr:cNvSpPr/>
        </xdr:nvSpPr>
        <xdr:spPr>
          <a:xfrm>
            <a:off x="3201094" y="6924015"/>
            <a:ext cx="1515378" cy="705476"/>
          </a:xfrm>
          <a:prstGeom prst="rect">
            <a:avLst/>
          </a:prstGeom>
          <a:ln/>
        </xdr:spPr>
        <xdr:style>
          <a:lnRef idx="1">
            <a:schemeClr val="accent6"/>
          </a:lnRef>
          <a:fillRef idx="2">
            <a:schemeClr val="accent6"/>
          </a:fillRef>
          <a:effectRef idx="1">
            <a:schemeClr val="accent6"/>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fontAlgn="auto">
              <a:spcBef>
                <a:spcPts val="0"/>
              </a:spcBef>
              <a:spcAft>
                <a:spcPts val="0"/>
              </a:spcAft>
              <a:defRPr/>
            </a:pPr>
            <a:r>
              <a:rPr lang="en-US" sz="1800" kern="1200">
                <a:solidFill>
                  <a:schemeClr val="dk1"/>
                </a:solidFill>
                <a:effectLst/>
                <a:latin typeface="+mn-lt"/>
                <a:ea typeface="+mn-ea"/>
                <a:cs typeface="+mn-cs"/>
              </a:rPr>
              <a:t>*  </a:t>
            </a:r>
            <a:r>
              <a:rPr lang="en-US" sz="1200">
                <a:solidFill>
                  <a:prstClr val="black"/>
                </a:solidFill>
              </a:rPr>
              <a:t>III_Impact Assessment</a:t>
            </a:r>
          </a:p>
          <a:p>
            <a:pPr algn="l" fontAlgn="auto">
              <a:spcBef>
                <a:spcPts val="0"/>
              </a:spcBef>
              <a:spcAft>
                <a:spcPts val="0"/>
              </a:spcAft>
              <a:defRPr/>
            </a:pPr>
            <a:endParaRPr lang="en-US" sz="1200">
              <a:solidFill>
                <a:prstClr val="black"/>
              </a:solidFill>
            </a:endParaRPr>
          </a:p>
        </xdr:txBody>
      </xdr:sp>
      <xdr:sp macro="" textlink="">
        <xdr:nvSpPr>
          <xdr:cNvPr id="83" name="Rectangle 82">
            <a:extLst>
              <a:ext uri="{FF2B5EF4-FFF2-40B4-BE49-F238E27FC236}">
                <a16:creationId xmlns:a16="http://schemas.microsoft.com/office/drawing/2014/main" id="{00000000-0008-0000-0000-000053000000}"/>
              </a:ext>
            </a:extLst>
          </xdr:cNvPr>
          <xdr:cNvSpPr/>
        </xdr:nvSpPr>
        <xdr:spPr>
          <a:xfrm>
            <a:off x="4907086" y="6904949"/>
            <a:ext cx="1515378" cy="715009"/>
          </a:xfrm>
          <a:prstGeom prst="rect">
            <a:avLst/>
          </a:prstGeom>
          <a:ln/>
        </xdr:spPr>
        <xdr:style>
          <a:lnRef idx="1">
            <a:schemeClr val="accent6"/>
          </a:lnRef>
          <a:fillRef idx="2">
            <a:schemeClr val="accent6"/>
          </a:fillRef>
          <a:effectRef idx="1">
            <a:schemeClr val="accent6"/>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fontAlgn="auto">
              <a:spcBef>
                <a:spcPts val="0"/>
              </a:spcBef>
              <a:spcAft>
                <a:spcPts val="0"/>
              </a:spcAft>
              <a:defRPr/>
            </a:pPr>
            <a:r>
              <a:rPr lang="en-US" sz="1800" kern="1200">
                <a:solidFill>
                  <a:schemeClr val="dk1"/>
                </a:solidFill>
                <a:effectLst/>
                <a:latin typeface="+mn-lt"/>
                <a:ea typeface="+mn-ea"/>
                <a:cs typeface="+mn-cs"/>
              </a:rPr>
              <a:t>*  </a:t>
            </a:r>
            <a:r>
              <a:rPr lang="en-US" sz="1200">
                <a:solidFill>
                  <a:prstClr val="black"/>
                </a:solidFill>
              </a:rPr>
              <a:t>III_Impact Assessment</a:t>
            </a:r>
          </a:p>
          <a:p>
            <a:pPr algn="l" fontAlgn="auto">
              <a:spcBef>
                <a:spcPts val="0"/>
              </a:spcBef>
              <a:spcAft>
                <a:spcPts val="0"/>
              </a:spcAft>
              <a:defRPr/>
            </a:pPr>
            <a:r>
              <a:rPr lang="en-US" sz="1800" kern="1200">
                <a:solidFill>
                  <a:schemeClr val="dk1"/>
                </a:solidFill>
                <a:effectLst/>
                <a:latin typeface="+mn-lt"/>
                <a:ea typeface="+mn-ea"/>
                <a:cs typeface="+mn-cs"/>
              </a:rPr>
              <a:t>*  </a:t>
            </a:r>
            <a:r>
              <a:rPr lang="en-US" sz="1200">
                <a:solidFill>
                  <a:prstClr val="black"/>
                </a:solidFill>
              </a:rPr>
              <a:t>IV_Requirements</a:t>
            </a:r>
          </a:p>
        </xdr:txBody>
      </xdr:sp>
      <xdr:sp macro="" textlink="">
        <xdr:nvSpPr>
          <xdr:cNvPr id="84" name="Rectangle 83">
            <a:extLst>
              <a:ext uri="{FF2B5EF4-FFF2-40B4-BE49-F238E27FC236}">
                <a16:creationId xmlns:a16="http://schemas.microsoft.com/office/drawing/2014/main" id="{00000000-0008-0000-0000-000054000000}"/>
              </a:ext>
            </a:extLst>
          </xdr:cNvPr>
          <xdr:cNvSpPr/>
        </xdr:nvSpPr>
        <xdr:spPr>
          <a:xfrm>
            <a:off x="6594017" y="6914482"/>
            <a:ext cx="1524909" cy="705476"/>
          </a:xfrm>
          <a:prstGeom prst="rect">
            <a:avLst/>
          </a:prstGeom>
          <a:ln/>
        </xdr:spPr>
        <xdr:style>
          <a:lnRef idx="1">
            <a:schemeClr val="accent6"/>
          </a:lnRef>
          <a:fillRef idx="2">
            <a:schemeClr val="accent6"/>
          </a:fillRef>
          <a:effectRef idx="1">
            <a:schemeClr val="accent6"/>
          </a:effectRef>
          <a:fontRef idx="minor">
            <a:schemeClr val="dk1"/>
          </a:fontRef>
        </xdr:style>
        <xdr:txBody>
          <a:bodyPr vert="horz" wrap="square"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fontAlgn="auto"/>
            <a:r>
              <a:rPr lang="en-US" sz="1200" kern="1200">
                <a:solidFill>
                  <a:prstClr val="black"/>
                </a:solidFill>
                <a:latin typeface="+mn-lt"/>
                <a:ea typeface="+mn-ea"/>
                <a:cs typeface="+mn-cs"/>
              </a:rPr>
              <a:t>*  I__ Org Structre</a:t>
            </a:r>
          </a:p>
          <a:p>
            <a:pPr fontAlgn="auto"/>
            <a:r>
              <a:rPr lang="en-US" sz="1200" kern="1200">
                <a:solidFill>
                  <a:prstClr val="black"/>
                </a:solidFill>
                <a:latin typeface="+mn-lt"/>
                <a:ea typeface="+mn-ea"/>
                <a:cs typeface="+mn-cs"/>
              </a:rPr>
              <a:t>*  II__General Info</a:t>
            </a:r>
          </a:p>
        </xdr:txBody>
      </xdr:sp>
    </xdr:grpSp>
    <xdr:clientData/>
  </xdr:twoCellAnchor>
  <xdr:twoCellAnchor editAs="oneCell">
    <xdr:from>
      <xdr:col>1</xdr:col>
      <xdr:colOff>285750</xdr:colOff>
      <xdr:row>0</xdr:row>
      <xdr:rowOff>38100</xdr:rowOff>
    </xdr:from>
    <xdr:to>
      <xdr:col>2</xdr:col>
      <xdr:colOff>1400176</xdr:colOff>
      <xdr:row>3</xdr:row>
      <xdr:rowOff>47625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609600" y="38100"/>
          <a:ext cx="1476376" cy="495300"/>
        </a:xfrm>
        <a:prstGeom prst="rect">
          <a:avLst/>
        </a:prstGeom>
      </xdr:spPr>
    </xdr:pic>
    <xdr:clientData/>
  </xdr:twoCellAnchor>
  <xdr:twoCellAnchor editAs="oneCell">
    <xdr:from>
      <xdr:col>2</xdr:col>
      <xdr:colOff>9525</xdr:colOff>
      <xdr:row>60</xdr:row>
      <xdr:rowOff>149556</xdr:rowOff>
    </xdr:from>
    <xdr:to>
      <xdr:col>2</xdr:col>
      <xdr:colOff>6190233</xdr:colOff>
      <xdr:row>80</xdr:row>
      <xdr:rowOff>142332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95325" y="12665406"/>
          <a:ext cx="6180708" cy="3307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499204</xdr:colOff>
      <xdr:row>1</xdr:row>
      <xdr:rowOff>101865</xdr:rowOff>
    </xdr:from>
    <xdr:to>
      <xdr:col>7</xdr:col>
      <xdr:colOff>96617</xdr:colOff>
      <xdr:row>2</xdr:row>
      <xdr:rowOff>100668</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bwMode="auto">
        <a:xfrm>
          <a:off x="1892235" y="387615"/>
          <a:ext cx="4193226" cy="2845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11906</xdr:colOff>
      <xdr:row>1</xdr:row>
      <xdr:rowOff>11907</xdr:rowOff>
    </xdr:from>
    <xdr:to>
      <xdr:col>3</xdr:col>
      <xdr:colOff>241165</xdr:colOff>
      <xdr:row>4</xdr:row>
      <xdr:rowOff>39389</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142875" y="297657"/>
          <a:ext cx="1491321" cy="5107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591809</xdr:colOff>
      <xdr:row>1</xdr:row>
      <xdr:rowOff>113770</xdr:rowOff>
    </xdr:from>
    <xdr:to>
      <xdr:col>6</xdr:col>
      <xdr:colOff>829514</xdr:colOff>
      <xdr:row>2</xdr:row>
      <xdr:rowOff>112573</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bwMode="auto">
        <a:xfrm>
          <a:off x="1984840" y="399520"/>
          <a:ext cx="4190580" cy="2845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107156</xdr:colOff>
      <xdr:row>1</xdr:row>
      <xdr:rowOff>23812</xdr:rowOff>
    </xdr:from>
    <xdr:to>
      <xdr:col>3</xdr:col>
      <xdr:colOff>333770</xdr:colOff>
      <xdr:row>4</xdr:row>
      <xdr:rowOff>51294</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238125" y="309562"/>
          <a:ext cx="1488676" cy="5107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1331320</xdr:colOff>
      <xdr:row>2</xdr:row>
      <xdr:rowOff>53850</xdr:rowOff>
    </xdr:from>
    <xdr:to>
      <xdr:col>8</xdr:col>
      <xdr:colOff>120353</xdr:colOff>
      <xdr:row>4</xdr:row>
      <xdr:rowOff>22771</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bwMode="auto">
        <a:xfrm>
          <a:off x="2082737" y="371350"/>
          <a:ext cx="4959116" cy="28642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160618</xdr:colOff>
      <xdr:row>1</xdr:row>
      <xdr:rowOff>57275</xdr:rowOff>
    </xdr:from>
    <xdr:to>
      <xdr:col>2</xdr:col>
      <xdr:colOff>1041532</xdr:colOff>
      <xdr:row>4</xdr:row>
      <xdr:rowOff>97415</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298201" y="216025"/>
          <a:ext cx="1494748" cy="516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685240</xdr:colOff>
      <xdr:row>0</xdr:row>
      <xdr:rowOff>149598</xdr:rowOff>
    </xdr:from>
    <xdr:to>
      <xdr:col>9</xdr:col>
      <xdr:colOff>210671</xdr:colOff>
      <xdr:row>3</xdr:row>
      <xdr:rowOff>2801</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bwMode="auto">
        <a:xfrm>
          <a:off x="5257240" y="149598"/>
          <a:ext cx="4276725"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3</xdr:col>
      <xdr:colOff>907676</xdr:colOff>
      <xdr:row>0</xdr:row>
      <xdr:rowOff>78441</xdr:rowOff>
    </xdr:from>
    <xdr:to>
      <xdr:col>4</xdr:col>
      <xdr:colOff>725582</xdr:colOff>
      <xdr:row>3</xdr:row>
      <xdr:rowOff>103094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2756647" y="78441"/>
          <a:ext cx="1476376" cy="49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121212</xdr:colOff>
      <xdr:row>2</xdr:row>
      <xdr:rowOff>3921</xdr:rowOff>
    </xdr:from>
    <xdr:to>
      <xdr:col>12</xdr:col>
      <xdr:colOff>845673</xdr:colOff>
      <xdr:row>4</xdr:row>
      <xdr:rowOff>19610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bwMode="auto">
        <a:xfrm>
          <a:off x="8043771" y="328892"/>
          <a:ext cx="4287931" cy="3294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2</xdr:col>
      <xdr:colOff>89648</xdr:colOff>
      <xdr:row>1</xdr:row>
      <xdr:rowOff>67235</xdr:rowOff>
    </xdr:from>
    <xdr:to>
      <xdr:col>3</xdr:col>
      <xdr:colOff>202020</xdr:colOff>
      <xdr:row>4</xdr:row>
      <xdr:rowOff>97491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571501" y="235323"/>
          <a:ext cx="1479490" cy="500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47626</xdr:colOff>
      <xdr:row>1</xdr:row>
      <xdr:rowOff>71437</xdr:rowOff>
    </xdr:from>
    <xdr:to>
      <xdr:col>3</xdr:col>
      <xdr:colOff>71362</xdr:colOff>
      <xdr:row>4</xdr:row>
      <xdr:rowOff>102175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185209" y="346604"/>
          <a:ext cx="1494820" cy="511798"/>
        </a:xfrm>
        <a:prstGeom prst="rect">
          <a:avLst/>
        </a:prstGeom>
      </xdr:spPr>
    </xdr:pic>
    <xdr:clientData/>
  </xdr:twoCellAnchor>
  <xdr:twoCellAnchor>
    <xdr:from>
      <xdr:col>3</xdr:col>
      <xdr:colOff>285749</xdr:colOff>
      <xdr:row>1</xdr:row>
      <xdr:rowOff>154781</xdr:rowOff>
    </xdr:from>
    <xdr:to>
      <xdr:col>6</xdr:col>
      <xdr:colOff>1018148</xdr:colOff>
      <xdr:row>2</xdr:row>
      <xdr:rowOff>154595</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bwMode="auto">
        <a:xfrm>
          <a:off x="1881187" y="345281"/>
          <a:ext cx="4280461" cy="3331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31751</xdr:colOff>
      <xdr:row>1</xdr:row>
      <xdr:rowOff>42333</xdr:rowOff>
    </xdr:from>
    <xdr:to>
      <xdr:col>2</xdr:col>
      <xdr:colOff>1145571</xdr:colOff>
      <xdr:row>4</xdr:row>
      <xdr:rowOff>70826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169334" y="328083"/>
          <a:ext cx="1494820" cy="511798"/>
        </a:xfrm>
        <a:prstGeom prst="rect">
          <a:avLst/>
        </a:prstGeom>
      </xdr:spPr>
    </xdr:pic>
    <xdr:clientData/>
  </xdr:twoCellAnchor>
  <xdr:twoCellAnchor>
    <xdr:from>
      <xdr:col>3</xdr:col>
      <xdr:colOff>481541</xdr:colOff>
      <xdr:row>1</xdr:row>
      <xdr:rowOff>125677</xdr:rowOff>
    </xdr:from>
    <xdr:to>
      <xdr:col>5</xdr:col>
      <xdr:colOff>1108107</xdr:colOff>
      <xdr:row>2</xdr:row>
      <xdr:rowOff>114907</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bwMode="auto">
        <a:xfrm>
          <a:off x="1878541" y="411427"/>
          <a:ext cx="5113899" cy="2749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349245</xdr:colOff>
      <xdr:row>1</xdr:row>
      <xdr:rowOff>138905</xdr:rowOff>
    </xdr:from>
    <xdr:to>
      <xdr:col>6</xdr:col>
      <xdr:colOff>974487</xdr:colOff>
      <xdr:row>2</xdr:row>
      <xdr:rowOff>132105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bwMode="auto">
        <a:xfrm>
          <a:off x="1947328" y="424655"/>
          <a:ext cx="4212992" cy="278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51593</xdr:colOff>
      <xdr:row>1</xdr:row>
      <xdr:rowOff>48947</xdr:rowOff>
    </xdr:from>
    <xdr:to>
      <xdr:col>3</xdr:col>
      <xdr:colOff>91206</xdr:colOff>
      <xdr:row>4</xdr:row>
      <xdr:rowOff>70826</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189176" y="334697"/>
          <a:ext cx="1500113" cy="5051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591339</xdr:colOff>
      <xdr:row>1</xdr:row>
      <xdr:rowOff>173302</xdr:rowOff>
    </xdr:from>
    <xdr:to>
      <xdr:col>6</xdr:col>
      <xdr:colOff>375206</xdr:colOff>
      <xdr:row>2</xdr:row>
      <xdr:rowOff>166502</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bwMode="auto">
        <a:xfrm>
          <a:off x="1984370" y="459052"/>
          <a:ext cx="4212992" cy="278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95249</xdr:colOff>
      <xdr:row>1</xdr:row>
      <xdr:rowOff>83344</xdr:rowOff>
    </xdr:from>
    <xdr:to>
      <xdr:col>3</xdr:col>
      <xdr:colOff>333300</xdr:colOff>
      <xdr:row>4</xdr:row>
      <xdr:rowOff>108750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232832" y="369094"/>
          <a:ext cx="1497468" cy="5051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600601</xdr:colOff>
      <xdr:row>1</xdr:row>
      <xdr:rowOff>137583</xdr:rowOff>
    </xdr:from>
    <xdr:to>
      <xdr:col>6</xdr:col>
      <xdr:colOff>749593</xdr:colOff>
      <xdr:row>2</xdr:row>
      <xdr:rowOff>130783</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bwMode="auto">
        <a:xfrm>
          <a:off x="1993632" y="423333"/>
          <a:ext cx="4197117" cy="278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1</xdr:col>
      <xdr:colOff>107156</xdr:colOff>
      <xdr:row>1</xdr:row>
      <xdr:rowOff>47625</xdr:rowOff>
    </xdr:from>
    <xdr:to>
      <xdr:col>3</xdr:col>
      <xdr:colOff>342562</xdr:colOff>
      <xdr:row>4</xdr:row>
      <xdr:rowOff>69504</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238125" y="333375"/>
          <a:ext cx="1497468" cy="5051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359831</xdr:colOff>
      <xdr:row>1</xdr:row>
      <xdr:rowOff>125677</xdr:rowOff>
    </xdr:from>
    <xdr:to>
      <xdr:col>6</xdr:col>
      <xdr:colOff>1146468</xdr:colOff>
      <xdr:row>2</xdr:row>
      <xdr:rowOff>118877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bwMode="auto">
        <a:xfrm>
          <a:off x="1752862" y="411427"/>
          <a:ext cx="4191825" cy="278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Business Impact Analysis</a:t>
          </a:r>
        </a:p>
      </xdr:txBody>
    </xdr:sp>
    <xdr:clientData/>
  </xdr:twoCellAnchor>
  <xdr:twoCellAnchor editAs="oneCell">
    <xdr:from>
      <xdr:col>0</xdr:col>
      <xdr:colOff>0</xdr:colOff>
      <xdr:row>1</xdr:row>
      <xdr:rowOff>35719</xdr:rowOff>
    </xdr:from>
    <xdr:to>
      <xdr:col>3</xdr:col>
      <xdr:colOff>101792</xdr:colOff>
      <xdr:row>4</xdr:row>
      <xdr:rowOff>57598</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20708" r="5555" b="14867"/>
        <a:stretch/>
      </xdr:blipFill>
      <xdr:spPr>
        <a:xfrm>
          <a:off x="0" y="321469"/>
          <a:ext cx="1494823" cy="5051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oma/Documents/JYC%20Docs/01_ENGAGEMENTS/Ayala%20Corp/Document%20Template/BIA/2015%20BIA%20Template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lclagang/AppData/Local/Temp/notesFCBCEE/QAPB%20-%20BIA_draft%20v0.0_Pre%20filled%20o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ligeralde/Documents/2014/Eastern%20Telecom%20(ETPI)/BC%20Coordinators%20Training%20July%201/ETPI%20RA%20Template_v0.2%20to%20Ms.%20Mel_needs%20additional%20cyber%20ris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amp; User Instructions"/>
      <sheetName val="I. Gen Info, Approval"/>
      <sheetName val="I. Revision History"/>
      <sheetName val="II. Summary"/>
      <sheetName val="III. Impact Assessment"/>
      <sheetName val="IV. Resources"/>
      <sheetName val="V. Appendix"/>
      <sheetName val="Impact Table"/>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N6">
            <v>0</v>
          </cell>
          <cell r="P6">
            <v>0</v>
          </cell>
          <cell r="R6">
            <v>0</v>
          </cell>
          <cell r="T6">
            <v>0</v>
          </cell>
          <cell r="V6">
            <v>0</v>
          </cell>
          <cell r="X6">
            <v>0</v>
          </cell>
          <cell r="Z6">
            <v>0</v>
          </cell>
          <cell r="AB6">
            <v>0</v>
          </cell>
        </row>
        <row r="7">
          <cell r="N7" t="str">
            <v>Yes</v>
          </cell>
          <cell r="P7">
            <v>0</v>
          </cell>
          <cell r="R7">
            <v>0</v>
          </cell>
          <cell r="T7" t="str">
            <v>2 Hours</v>
          </cell>
          <cell r="V7" t="str">
            <v>2 Hours</v>
          </cell>
          <cell r="X7" t="str">
            <v>Single Point of Failure</v>
          </cell>
          <cell r="Z7" t="str">
            <v>Electronic</v>
          </cell>
          <cell r="AB7" t="str">
            <v>Internal</v>
          </cell>
        </row>
        <row r="8">
          <cell r="N8" t="str">
            <v>No</v>
          </cell>
          <cell r="P8">
            <v>0</v>
          </cell>
          <cell r="R8">
            <v>0</v>
          </cell>
          <cell r="T8" t="str">
            <v>4 Hours</v>
          </cell>
          <cell r="V8" t="str">
            <v>4 Hours</v>
          </cell>
          <cell r="X8" t="str">
            <v>2 Hours</v>
          </cell>
          <cell r="Z8" t="str">
            <v>Hard Copy</v>
          </cell>
          <cell r="AB8" t="str">
            <v>External</v>
          </cell>
        </row>
        <row r="9">
          <cell r="N9">
            <v>0</v>
          </cell>
          <cell r="P9">
            <v>0</v>
          </cell>
          <cell r="R9">
            <v>0</v>
          </cell>
          <cell r="T9" t="str">
            <v>6 Hours</v>
          </cell>
          <cell r="V9" t="str">
            <v>6 Hours</v>
          </cell>
          <cell r="X9" t="str">
            <v>4 Hours</v>
          </cell>
        </row>
        <row r="10">
          <cell r="N10">
            <v>0</v>
          </cell>
          <cell r="P10">
            <v>0</v>
          </cell>
          <cell r="R10">
            <v>0</v>
          </cell>
          <cell r="T10" t="str">
            <v>8 Hours</v>
          </cell>
          <cell r="V10" t="str">
            <v>8 Hours</v>
          </cell>
          <cell r="X10" t="str">
            <v>6 Hours</v>
          </cell>
        </row>
        <row r="11">
          <cell r="P11">
            <v>0</v>
          </cell>
          <cell r="R11">
            <v>0</v>
          </cell>
          <cell r="T11" t="str">
            <v>12 Hours</v>
          </cell>
          <cell r="V11" t="str">
            <v>12 Hours</v>
          </cell>
          <cell r="X11" t="str">
            <v>8 Hours</v>
          </cell>
        </row>
        <row r="12">
          <cell r="P12">
            <v>0</v>
          </cell>
          <cell r="R12">
            <v>0</v>
          </cell>
          <cell r="T12" t="str">
            <v>24 Hours</v>
          </cell>
          <cell r="V12" t="str">
            <v>24 Hours</v>
          </cell>
          <cell r="X12" t="str">
            <v>12 Hours</v>
          </cell>
        </row>
        <row r="13">
          <cell r="P13">
            <v>0</v>
          </cell>
          <cell r="R13">
            <v>0</v>
          </cell>
          <cell r="T13" t="str">
            <v>2 Days</v>
          </cell>
          <cell r="V13" t="str">
            <v>2 Days</v>
          </cell>
          <cell r="X13" t="str">
            <v>24 Hours</v>
          </cell>
        </row>
        <row r="14">
          <cell r="P14">
            <v>0</v>
          </cell>
          <cell r="R14">
            <v>0</v>
          </cell>
          <cell r="T14" t="str">
            <v>3 Days</v>
          </cell>
          <cell r="V14" t="str">
            <v>3 Days</v>
          </cell>
          <cell r="X14" t="str">
            <v>2 Days</v>
          </cell>
        </row>
        <row r="15">
          <cell r="P15">
            <v>0</v>
          </cell>
          <cell r="R15">
            <v>0</v>
          </cell>
          <cell r="T15" t="str">
            <v>4 Days</v>
          </cell>
          <cell r="V15" t="str">
            <v>4 Days</v>
          </cell>
          <cell r="X15" t="str">
            <v>3 Days</v>
          </cell>
        </row>
        <row r="16">
          <cell r="P16">
            <v>0</v>
          </cell>
          <cell r="R16">
            <v>0</v>
          </cell>
          <cell r="T16" t="str">
            <v>5 Days</v>
          </cell>
          <cell r="V16" t="str">
            <v>5 Days</v>
          </cell>
          <cell r="X16" t="str">
            <v>4 Days</v>
          </cell>
        </row>
        <row r="17">
          <cell r="P17">
            <v>0</v>
          </cell>
          <cell r="R17">
            <v>0</v>
          </cell>
          <cell r="T17" t="str">
            <v>6 Days</v>
          </cell>
          <cell r="V17" t="str">
            <v>6 Days</v>
          </cell>
          <cell r="X17" t="str">
            <v>5 Days</v>
          </cell>
        </row>
        <row r="18">
          <cell r="P18">
            <v>0</v>
          </cell>
          <cell r="R18">
            <v>0</v>
          </cell>
          <cell r="T18" t="str">
            <v>1 Week</v>
          </cell>
          <cell r="V18" t="str">
            <v>1 Week</v>
          </cell>
          <cell r="X18" t="str">
            <v>6 Days</v>
          </cell>
        </row>
        <row r="19">
          <cell r="P19">
            <v>0</v>
          </cell>
          <cell r="R19">
            <v>0</v>
          </cell>
          <cell r="T19" t="str">
            <v>2 Weeks</v>
          </cell>
          <cell r="V19" t="str">
            <v>2 Weeks</v>
          </cell>
          <cell r="X19" t="str">
            <v>1 Week</v>
          </cell>
        </row>
        <row r="20">
          <cell r="P20">
            <v>0</v>
          </cell>
          <cell r="R20">
            <v>0</v>
          </cell>
          <cell r="T20" t="str">
            <v>3 Weeks</v>
          </cell>
          <cell r="V20" t="str">
            <v>3 Weeks</v>
          </cell>
          <cell r="X20" t="str">
            <v>2 Weeks</v>
          </cell>
        </row>
        <row r="21">
          <cell r="P21">
            <v>0</v>
          </cell>
          <cell r="R21">
            <v>0</v>
          </cell>
          <cell r="T21" t="str">
            <v>1 Month</v>
          </cell>
          <cell r="V21" t="str">
            <v>1 Month</v>
          </cell>
          <cell r="X21" t="str">
            <v>3 Weeks</v>
          </cell>
        </row>
        <row r="22">
          <cell r="P22">
            <v>0</v>
          </cell>
          <cell r="R22">
            <v>0</v>
          </cell>
          <cell r="T22" t="str">
            <v>2 Months</v>
          </cell>
          <cell r="V22" t="str">
            <v>2 Months</v>
          </cell>
          <cell r="X22" t="str">
            <v>1 Month</v>
          </cell>
        </row>
        <row r="23">
          <cell r="P23">
            <v>0</v>
          </cell>
          <cell r="R23">
            <v>0</v>
          </cell>
          <cell r="T23">
            <v>0</v>
          </cell>
          <cell r="V23" t="str">
            <v>3 Months</v>
          </cell>
          <cell r="X23" t="str">
            <v>2 Months</v>
          </cell>
        </row>
        <row r="24">
          <cell r="P24">
            <v>0</v>
          </cell>
          <cell r="R24">
            <v>0</v>
          </cell>
          <cell r="T24">
            <v>0</v>
          </cell>
          <cell r="X24">
            <v>0</v>
          </cell>
        </row>
        <row r="25">
          <cell r="P25">
            <v>0</v>
          </cell>
          <cell r="R25">
            <v>0</v>
          </cell>
          <cell r="T25">
            <v>0</v>
          </cell>
          <cell r="X25">
            <v>0</v>
          </cell>
        </row>
        <row r="26">
          <cell r="P26">
            <v>0</v>
          </cell>
          <cell r="R26">
            <v>0</v>
          </cell>
          <cell r="T26">
            <v>0</v>
          </cell>
          <cell r="X26">
            <v>0</v>
          </cell>
        </row>
        <row r="27">
          <cell r="P27">
            <v>0</v>
          </cell>
          <cell r="R27">
            <v>0</v>
          </cell>
          <cell r="T27">
            <v>0</v>
          </cell>
          <cell r="X27">
            <v>0</v>
          </cell>
        </row>
        <row r="28">
          <cell r="P28">
            <v>0</v>
          </cell>
          <cell r="R28">
            <v>0</v>
          </cell>
        </row>
        <row r="29">
          <cell r="P29">
            <v>0</v>
          </cell>
          <cell r="R29">
            <v>0</v>
          </cell>
        </row>
        <row r="30">
          <cell r="P30">
            <v>0</v>
          </cell>
          <cell r="R30">
            <v>0</v>
          </cell>
        </row>
        <row r="31">
          <cell r="P31">
            <v>0</v>
          </cell>
          <cell r="R31">
            <v>0</v>
          </cell>
        </row>
        <row r="32">
          <cell r="P32">
            <v>0</v>
          </cell>
          <cell r="R32">
            <v>0</v>
          </cell>
        </row>
        <row r="33">
          <cell r="P33">
            <v>0</v>
          </cell>
          <cell r="R3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amp; User Instructions"/>
      <sheetName val="I. Gen Info, Approval"/>
      <sheetName val="II. Summary"/>
      <sheetName val="III. Impact Assessment"/>
      <sheetName val="IV. Resources"/>
      <sheetName val="V. Appendix"/>
      <sheetName val="Impact Table"/>
      <sheetName val="Lists"/>
    </sheetNames>
    <sheetDataSet>
      <sheetData sheetId="0"/>
      <sheetData sheetId="1"/>
      <sheetData sheetId="2"/>
      <sheetData sheetId="3"/>
      <sheetData sheetId="4"/>
      <sheetData sheetId="5"/>
      <sheetData sheetId="6"/>
      <sheetData sheetId="7">
        <row r="7">
          <cell r="Q7" t="str">
            <v>Control of records and documents</v>
          </cell>
          <cell r="S7" t="str">
            <v>Creation and distribution of controlled document</v>
          </cell>
        </row>
        <row r="8">
          <cell r="O8" t="str">
            <v>Yes</v>
          </cell>
          <cell r="Q8" t="str">
            <v>Control of records and documents</v>
          </cell>
          <cell r="S8" t="str">
            <v>Safekeeping and Control of External Document</v>
          </cell>
          <cell r="W8" t="str">
            <v>2 Hours</v>
          </cell>
          <cell r="Y8" t="str">
            <v>Single Point of Failure</v>
          </cell>
          <cell r="AA8" t="str">
            <v>Electronic</v>
          </cell>
          <cell r="AC8" t="str">
            <v>Internal</v>
          </cell>
        </row>
        <row r="9">
          <cell r="O9" t="str">
            <v>No</v>
          </cell>
          <cell r="Q9" t="str">
            <v>Control of records and documents</v>
          </cell>
          <cell r="S9" t="str">
            <v xml:space="preserve">Safekeeping and Custodianship </v>
          </cell>
          <cell r="W9" t="str">
            <v>4 Hours</v>
          </cell>
          <cell r="Y9" t="str">
            <v>2 Hours</v>
          </cell>
          <cell r="AA9" t="str">
            <v>Hard Copy</v>
          </cell>
          <cell r="AC9" t="str">
            <v>External</v>
          </cell>
        </row>
        <row r="10">
          <cell r="Q10" t="str">
            <v>Control of records and documents</v>
          </cell>
          <cell r="S10" t="str">
            <v>Disposal of Obsolete Record</v>
          </cell>
          <cell r="W10" t="str">
            <v>6 Hours</v>
          </cell>
          <cell r="Y10" t="str">
            <v>4 Hours</v>
          </cell>
        </row>
        <row r="11">
          <cell r="Q11" t="str">
            <v>Control of records and documents</v>
          </cell>
          <cell r="S11" t="str">
            <v>Disposal of Obsolete Document</v>
          </cell>
          <cell r="W11" t="str">
            <v>8 Hours</v>
          </cell>
          <cell r="Y11" t="str">
            <v>6 Hours</v>
          </cell>
        </row>
        <row r="12">
          <cell r="Q12" t="str">
            <v>Internal Audit Procedure</v>
          </cell>
          <cell r="S12" t="str">
            <v>Planning the Audit</v>
          </cell>
          <cell r="W12" t="str">
            <v>12 Hours</v>
          </cell>
          <cell r="Y12" t="str">
            <v>8 Hours</v>
          </cell>
        </row>
        <row r="13">
          <cell r="Q13" t="str">
            <v>Internal Audit Procedure</v>
          </cell>
          <cell r="S13" t="str">
            <v>Audit Proper</v>
          </cell>
          <cell r="W13" t="str">
            <v>24 Hours</v>
          </cell>
          <cell r="Y13" t="str">
            <v>12 Hours</v>
          </cell>
        </row>
        <row r="14">
          <cell r="Q14" t="str">
            <v>Internal Audit Procedure</v>
          </cell>
          <cell r="S14" t="str">
            <v>Closing of Auditing Findings</v>
          </cell>
          <cell r="W14" t="str">
            <v>2 Days</v>
          </cell>
          <cell r="Y14" t="str">
            <v>24 Hours</v>
          </cell>
        </row>
        <row r="15">
          <cell r="Q15" t="str">
            <v>Corrective Action Request Procedure</v>
          </cell>
          <cell r="S15" t="str">
            <v>Corrective Action Request Issuance</v>
          </cell>
          <cell r="W15" t="str">
            <v>3 Days</v>
          </cell>
          <cell r="Y15" t="str">
            <v>2 Days</v>
          </cell>
        </row>
        <row r="16">
          <cell r="Q16" t="str">
            <v>Corrective Action Request Procedure</v>
          </cell>
          <cell r="S16" t="str">
            <v>Corrective Action Request (CAR) Issuance</v>
          </cell>
          <cell r="W16" t="str">
            <v>4 Days</v>
          </cell>
          <cell r="Y16" t="str">
            <v>3 Days</v>
          </cell>
        </row>
        <row r="17">
          <cell r="W17" t="str">
            <v>5 Days</v>
          </cell>
          <cell r="Y17" t="str">
            <v>4 Days</v>
          </cell>
        </row>
        <row r="18">
          <cell r="W18" t="str">
            <v>6 Days</v>
          </cell>
          <cell r="Y18" t="str">
            <v>5 Days</v>
          </cell>
        </row>
        <row r="19">
          <cell r="W19" t="str">
            <v>1 Week</v>
          </cell>
          <cell r="Y19" t="str">
            <v>6 Days</v>
          </cell>
        </row>
        <row r="20">
          <cell r="W20" t="str">
            <v>2 Weeks</v>
          </cell>
          <cell r="Y20" t="str">
            <v>1 Week</v>
          </cell>
        </row>
        <row r="21">
          <cell r="W21" t="str">
            <v>3 Weeks</v>
          </cell>
          <cell r="Y21" t="str">
            <v>2 Weeks</v>
          </cell>
        </row>
        <row r="22">
          <cell r="W22" t="str">
            <v>1 Month</v>
          </cell>
          <cell r="Y22" t="str">
            <v>3 Weeks</v>
          </cell>
        </row>
        <row r="23">
          <cell r="W23" t="str">
            <v>2 Months</v>
          </cell>
          <cell r="Y23" t="str">
            <v>1 Month</v>
          </cell>
        </row>
        <row r="24">
          <cell r="W24" t="str">
            <v>3 Months</v>
          </cell>
          <cell r="Y24" t="str">
            <v>2 Months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Gen Info, Approval"/>
      <sheetName val="I. Revision History"/>
      <sheetName val="II. Introduction &amp; Instructions"/>
      <sheetName val="III. List of Threats"/>
      <sheetName val="IV. Risk Assessment"/>
      <sheetName val="V. Appendix"/>
      <sheetName val="List"/>
      <sheetName val="Lists"/>
    </sheetNames>
    <sheetDataSet>
      <sheetData sheetId="0"/>
      <sheetData sheetId="1"/>
      <sheetData sheetId="2"/>
      <sheetData sheetId="3"/>
      <sheetData sheetId="4"/>
      <sheetData sheetId="5"/>
      <sheetData sheetId="6"/>
      <sheetData sheetId="7">
        <row r="4">
          <cell r="M4" t="str">
            <v>Risks</v>
          </cell>
        </row>
        <row r="5">
          <cell r="O5">
            <v>0</v>
          </cell>
          <cell r="Q5">
            <v>0</v>
          </cell>
        </row>
        <row r="6">
          <cell r="O6" t="str">
            <v>2 Hours</v>
          </cell>
          <cell r="Q6" t="str">
            <v>Effective</v>
          </cell>
        </row>
        <row r="7">
          <cell r="O7" t="str">
            <v>4 Hours</v>
          </cell>
          <cell r="Q7" t="str">
            <v>Ineffective</v>
          </cell>
        </row>
        <row r="8">
          <cell r="O8" t="str">
            <v>6 Hours</v>
          </cell>
        </row>
        <row r="9">
          <cell r="O9" t="str">
            <v>8 Hours</v>
          </cell>
        </row>
        <row r="10">
          <cell r="O10" t="str">
            <v>12 Hours</v>
          </cell>
        </row>
        <row r="11">
          <cell r="O11" t="str">
            <v>24 Hours</v>
          </cell>
        </row>
        <row r="12">
          <cell r="O12" t="str">
            <v>2 Days</v>
          </cell>
        </row>
        <row r="13">
          <cell r="O13" t="str">
            <v>3 Days</v>
          </cell>
        </row>
        <row r="14">
          <cell r="O14" t="str">
            <v>4 Days</v>
          </cell>
        </row>
        <row r="15">
          <cell r="O15" t="str">
            <v>5 Days</v>
          </cell>
        </row>
        <row r="16">
          <cell r="O16" t="str">
            <v>6 Days</v>
          </cell>
        </row>
        <row r="17">
          <cell r="O17" t="str">
            <v>1 Week</v>
          </cell>
        </row>
        <row r="18">
          <cell r="O18" t="str">
            <v>2 Weeks</v>
          </cell>
        </row>
        <row r="19">
          <cell r="O19" t="str">
            <v>3 Weeks</v>
          </cell>
        </row>
        <row r="20">
          <cell r="O20" t="str">
            <v>1 Month</v>
          </cell>
        </row>
        <row r="21">
          <cell r="O21" t="str">
            <v>2 Months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1"/>
  <sheetViews>
    <sheetView showGridLines="0" topLeftCell="A72" zoomScaleNormal="100" workbookViewId="0">
      <selection activeCell="D10" sqref="D10"/>
    </sheetView>
  </sheetViews>
  <sheetFormatPr defaultColWidth="9.7109375" defaultRowHeight="12.75" x14ac:dyDescent="0.2"/>
  <cols>
    <col min="1" max="1" width="4.85546875" style="65" customWidth="1"/>
    <col min="2" max="2" width="5.42578125" style="75" customWidth="1"/>
    <col min="3" max="3" width="97.28515625" style="58" customWidth="1"/>
    <col min="4" max="4" width="17.42578125" style="59" customWidth="1"/>
    <col min="5" max="7" width="9.7109375" style="65" customWidth="1"/>
    <col min="8" max="8" width="1.42578125" style="65" customWidth="1"/>
    <col min="9" max="16384" width="9.7109375" style="65"/>
  </cols>
  <sheetData>
    <row r="1" spans="1:4" x14ac:dyDescent="0.2">
      <c r="A1" s="65" t="s">
        <v>22</v>
      </c>
    </row>
    <row r="7" spans="1:4" x14ac:dyDescent="0.2">
      <c r="B7" s="73"/>
      <c r="C7" s="67" t="s">
        <v>0</v>
      </c>
      <c r="D7" s="221"/>
    </row>
    <row r="8" spans="1:4" x14ac:dyDescent="0.2">
      <c r="B8" s="73"/>
      <c r="C8" s="63"/>
      <c r="D8" s="221"/>
    </row>
    <row r="9" spans="1:4" x14ac:dyDescent="0.2">
      <c r="B9" s="76" t="s">
        <v>1</v>
      </c>
      <c r="C9" s="264" t="s">
        <v>2</v>
      </c>
      <c r="D9" s="264"/>
    </row>
    <row r="10" spans="1:4" ht="130.5" customHeight="1" x14ac:dyDescent="0.2">
      <c r="B10" s="73">
        <v>1.1000000000000001</v>
      </c>
      <c r="C10" s="66" t="s">
        <v>3</v>
      </c>
      <c r="D10" s="221"/>
    </row>
    <row r="11" spans="1:4" x14ac:dyDescent="0.2">
      <c r="B11" s="76" t="s">
        <v>4</v>
      </c>
      <c r="C11" s="263" t="s">
        <v>5</v>
      </c>
      <c r="D11" s="263"/>
    </row>
    <row r="12" spans="1:4" ht="5.25" customHeight="1" x14ac:dyDescent="0.2">
      <c r="B12" s="73"/>
      <c r="C12" s="63"/>
      <c r="D12" s="221"/>
    </row>
    <row r="13" spans="1:4" ht="72.75" customHeight="1" x14ac:dyDescent="0.2">
      <c r="B13" s="73">
        <v>2.1</v>
      </c>
      <c r="C13" s="64" t="s">
        <v>6</v>
      </c>
      <c r="D13" s="221"/>
    </row>
    <row r="14" spans="1:4" x14ac:dyDescent="0.2">
      <c r="B14" s="73"/>
      <c r="C14" s="63"/>
      <c r="D14" s="221"/>
    </row>
    <row r="15" spans="1:4" ht="38.25" x14ac:dyDescent="0.2">
      <c r="B15" s="73" t="s">
        <v>7</v>
      </c>
      <c r="C15" s="63" t="s">
        <v>8</v>
      </c>
      <c r="D15" s="221"/>
    </row>
    <row r="16" spans="1:4" x14ac:dyDescent="0.2">
      <c r="B16" s="73"/>
      <c r="C16" s="66"/>
      <c r="D16" s="221"/>
    </row>
    <row r="17" spans="2:4" x14ac:dyDescent="0.2">
      <c r="B17" s="76" t="s">
        <v>9</v>
      </c>
      <c r="C17" s="263" t="s">
        <v>10</v>
      </c>
      <c r="D17" s="263"/>
    </row>
    <row r="18" spans="2:4" x14ac:dyDescent="0.2">
      <c r="B18" s="73"/>
      <c r="C18" s="63"/>
      <c r="D18" s="221"/>
    </row>
    <row r="19" spans="2:4" x14ac:dyDescent="0.2">
      <c r="B19" s="73">
        <v>3.1</v>
      </c>
      <c r="C19" s="63"/>
      <c r="D19" s="221"/>
    </row>
    <row r="20" spans="2:4" x14ac:dyDescent="0.2">
      <c r="B20" s="73"/>
      <c r="C20" s="63"/>
      <c r="D20" s="221"/>
    </row>
    <row r="21" spans="2:4" x14ac:dyDescent="0.2">
      <c r="B21" s="73"/>
      <c r="C21" s="63"/>
      <c r="D21" s="221"/>
    </row>
    <row r="22" spans="2:4" x14ac:dyDescent="0.2">
      <c r="B22" s="73"/>
      <c r="C22" s="63"/>
      <c r="D22" s="221"/>
    </row>
    <row r="23" spans="2:4" x14ac:dyDescent="0.2">
      <c r="B23" s="73"/>
      <c r="C23" s="63"/>
      <c r="D23" s="221"/>
    </row>
    <row r="24" spans="2:4" x14ac:dyDescent="0.2">
      <c r="B24" s="73"/>
      <c r="C24" s="63"/>
      <c r="D24" s="221"/>
    </row>
    <row r="25" spans="2:4" x14ac:dyDescent="0.2">
      <c r="B25" s="73"/>
      <c r="C25" s="63"/>
      <c r="D25" s="221"/>
    </row>
    <row r="26" spans="2:4" x14ac:dyDescent="0.2">
      <c r="B26" s="73"/>
      <c r="C26" s="63"/>
      <c r="D26" s="221"/>
    </row>
    <row r="27" spans="2:4" x14ac:dyDescent="0.2">
      <c r="B27" s="73"/>
      <c r="C27" s="63"/>
      <c r="D27" s="221"/>
    </row>
    <row r="28" spans="2:4" x14ac:dyDescent="0.2">
      <c r="B28" s="73"/>
      <c r="C28" s="63"/>
      <c r="D28" s="221"/>
    </row>
    <row r="29" spans="2:4" x14ac:dyDescent="0.2">
      <c r="B29" s="73"/>
      <c r="C29" s="63"/>
      <c r="D29" s="221"/>
    </row>
    <row r="30" spans="2:4" x14ac:dyDescent="0.2">
      <c r="B30" s="73"/>
      <c r="C30" s="63"/>
      <c r="D30" s="221"/>
    </row>
    <row r="31" spans="2:4" x14ac:dyDescent="0.2">
      <c r="B31" s="73"/>
      <c r="C31" s="63"/>
      <c r="D31" s="221"/>
    </row>
    <row r="32" spans="2:4" x14ac:dyDescent="0.2">
      <c r="B32" s="73"/>
      <c r="C32" s="63"/>
      <c r="D32" s="221"/>
    </row>
    <row r="33" spans="2:4" x14ac:dyDescent="0.2">
      <c r="B33" s="73"/>
      <c r="C33" s="63"/>
      <c r="D33" s="221"/>
    </row>
    <row r="34" spans="2:4" x14ac:dyDescent="0.2">
      <c r="B34" s="73"/>
      <c r="C34" s="63"/>
      <c r="D34" s="221"/>
    </row>
    <row r="35" spans="2:4" x14ac:dyDescent="0.2">
      <c r="B35" s="73"/>
      <c r="C35" s="63"/>
      <c r="D35" s="221"/>
    </row>
    <row r="36" spans="2:4" x14ac:dyDescent="0.2">
      <c r="B36" s="73"/>
      <c r="C36" s="63"/>
      <c r="D36" s="221"/>
    </row>
    <row r="37" spans="2:4" x14ac:dyDescent="0.2">
      <c r="B37" s="73"/>
      <c r="C37" s="63"/>
      <c r="D37" s="221"/>
    </row>
    <row r="38" spans="2:4" x14ac:dyDescent="0.2">
      <c r="B38" s="73"/>
      <c r="C38" s="63"/>
      <c r="D38" s="221"/>
    </row>
    <row r="39" spans="2:4" x14ac:dyDescent="0.2">
      <c r="B39" s="73"/>
      <c r="C39" s="63"/>
      <c r="D39" s="221"/>
    </row>
    <row r="40" spans="2:4" x14ac:dyDescent="0.2">
      <c r="B40" s="73"/>
      <c r="C40" s="63"/>
      <c r="D40" s="221"/>
    </row>
    <row r="41" spans="2:4" x14ac:dyDescent="0.2">
      <c r="B41" s="73"/>
      <c r="C41" s="63"/>
      <c r="D41" s="221"/>
    </row>
    <row r="42" spans="2:4" x14ac:dyDescent="0.2">
      <c r="B42" s="73"/>
      <c r="C42" s="63"/>
      <c r="D42" s="221"/>
    </row>
    <row r="43" spans="2:4" x14ac:dyDescent="0.2">
      <c r="B43" s="73"/>
      <c r="C43" s="63"/>
      <c r="D43" s="221"/>
    </row>
    <row r="44" spans="2:4" x14ac:dyDescent="0.2">
      <c r="B44" s="73"/>
      <c r="C44" s="63"/>
      <c r="D44" s="221"/>
    </row>
    <row r="45" spans="2:4" x14ac:dyDescent="0.2">
      <c r="B45" s="73"/>
      <c r="C45" s="63"/>
      <c r="D45" s="221"/>
    </row>
    <row r="46" spans="2:4" x14ac:dyDescent="0.2">
      <c r="B46" s="76">
        <v>3.2</v>
      </c>
      <c r="C46" s="263" t="s">
        <v>11</v>
      </c>
      <c r="D46" s="263"/>
    </row>
    <row r="47" spans="2:4" ht="14.85" customHeight="1" x14ac:dyDescent="0.2">
      <c r="B47" s="73"/>
      <c r="C47" s="68"/>
      <c r="D47" s="221"/>
    </row>
    <row r="48" spans="2:4" ht="14.85" customHeight="1" x14ac:dyDescent="0.2">
      <c r="B48" s="73"/>
      <c r="C48" s="68"/>
      <c r="D48" s="221"/>
    </row>
    <row r="49" spans="2:4" ht="14.85" customHeight="1" x14ac:dyDescent="0.2">
      <c r="B49" s="73"/>
      <c r="C49" s="68"/>
      <c r="D49" s="221"/>
    </row>
    <row r="50" spans="2:4" ht="14.85" customHeight="1" x14ac:dyDescent="0.2">
      <c r="B50" s="73"/>
      <c r="C50" s="68"/>
      <c r="D50" s="221"/>
    </row>
    <row r="51" spans="2:4" ht="14.85" customHeight="1" x14ac:dyDescent="0.2">
      <c r="B51" s="73"/>
      <c r="C51" s="68"/>
      <c r="D51" s="221"/>
    </row>
    <row r="52" spans="2:4" ht="14.85" customHeight="1" x14ac:dyDescent="0.2">
      <c r="B52" s="73"/>
      <c r="C52" s="68"/>
      <c r="D52" s="221"/>
    </row>
    <row r="53" spans="2:4" ht="14.85" customHeight="1" x14ac:dyDescent="0.2">
      <c r="B53" s="73"/>
      <c r="C53" s="68"/>
      <c r="D53" s="221"/>
    </row>
    <row r="54" spans="2:4" ht="14.85" customHeight="1" x14ac:dyDescent="0.2">
      <c r="B54" s="73"/>
      <c r="C54" s="68"/>
      <c r="D54" s="221"/>
    </row>
    <row r="55" spans="2:4" ht="14.85" customHeight="1" x14ac:dyDescent="0.2">
      <c r="B55" s="73"/>
      <c r="C55" s="68"/>
      <c r="D55" s="221"/>
    </row>
    <row r="56" spans="2:4" ht="14.85" customHeight="1" x14ac:dyDescent="0.2">
      <c r="B56" s="73"/>
      <c r="C56" s="68"/>
      <c r="D56" s="221"/>
    </row>
    <row r="57" spans="2:4" ht="14.85" customHeight="1" x14ac:dyDescent="0.2">
      <c r="B57" s="73"/>
      <c r="C57" s="68"/>
      <c r="D57" s="221"/>
    </row>
    <row r="58" spans="2:4" ht="14.85" customHeight="1" x14ac:dyDescent="0.2">
      <c r="B58" s="73"/>
      <c r="C58" s="68"/>
      <c r="D58" s="221"/>
    </row>
    <row r="59" spans="2:4" ht="14.85" customHeight="1" x14ac:dyDescent="0.2">
      <c r="B59" s="73"/>
      <c r="C59" s="68"/>
      <c r="D59" s="221"/>
    </row>
    <row r="60" spans="2:4" s="62" customFormat="1" x14ac:dyDescent="0.2">
      <c r="B60" s="74">
        <v>3.3</v>
      </c>
      <c r="C60" s="64" t="s">
        <v>12</v>
      </c>
      <c r="D60" s="23"/>
    </row>
    <row r="61" spans="2:4" x14ac:dyDescent="0.2">
      <c r="B61" s="73"/>
      <c r="C61" s="63"/>
      <c r="D61" s="221"/>
    </row>
    <row r="62" spans="2:4" x14ac:dyDescent="0.2">
      <c r="B62" s="73"/>
      <c r="C62" s="63"/>
      <c r="D62" s="221"/>
    </row>
    <row r="63" spans="2:4" x14ac:dyDescent="0.2">
      <c r="B63" s="73"/>
      <c r="C63" s="63"/>
      <c r="D63" s="221"/>
    </row>
    <row r="64" spans="2:4" x14ac:dyDescent="0.2">
      <c r="B64" s="73"/>
      <c r="C64" s="63"/>
      <c r="D64" s="221"/>
    </row>
    <row r="65" spans="2:4" x14ac:dyDescent="0.2">
      <c r="B65" s="73"/>
      <c r="C65" s="63"/>
      <c r="D65" s="221"/>
    </row>
    <row r="66" spans="2:4" x14ac:dyDescent="0.2">
      <c r="B66" s="73"/>
      <c r="C66" s="63"/>
      <c r="D66" s="221"/>
    </row>
    <row r="67" spans="2:4" x14ac:dyDescent="0.2">
      <c r="B67" s="73"/>
      <c r="C67" s="63"/>
      <c r="D67" s="221"/>
    </row>
    <row r="68" spans="2:4" x14ac:dyDescent="0.2">
      <c r="B68" s="73"/>
      <c r="C68" s="63"/>
      <c r="D68" s="221"/>
    </row>
    <row r="69" spans="2:4" x14ac:dyDescent="0.2">
      <c r="B69" s="73"/>
      <c r="C69" s="63"/>
      <c r="D69" s="221"/>
    </row>
    <row r="70" spans="2:4" x14ac:dyDescent="0.2">
      <c r="B70" s="73"/>
      <c r="C70" s="63"/>
      <c r="D70" s="221"/>
    </row>
    <row r="71" spans="2:4" x14ac:dyDescent="0.2">
      <c r="B71" s="73"/>
      <c r="C71" s="63"/>
      <c r="D71" s="221"/>
    </row>
    <row r="72" spans="2:4" x14ac:dyDescent="0.2">
      <c r="B72" s="73"/>
      <c r="C72" s="63"/>
      <c r="D72" s="221"/>
    </row>
    <row r="73" spans="2:4" x14ac:dyDescent="0.2">
      <c r="B73" s="73"/>
      <c r="C73" s="63"/>
      <c r="D73" s="221"/>
    </row>
    <row r="74" spans="2:4" x14ac:dyDescent="0.2">
      <c r="B74" s="73"/>
      <c r="C74" s="63"/>
      <c r="D74" s="221"/>
    </row>
    <row r="75" spans="2:4" x14ac:dyDescent="0.2">
      <c r="B75" s="73"/>
      <c r="C75" s="63"/>
      <c r="D75" s="221"/>
    </row>
    <row r="76" spans="2:4" x14ac:dyDescent="0.2">
      <c r="B76" s="73"/>
      <c r="C76" s="63"/>
      <c r="D76" s="221"/>
    </row>
    <row r="77" spans="2:4" ht="14.85" customHeight="1" x14ac:dyDescent="0.2">
      <c r="B77" s="73"/>
      <c r="C77" s="63"/>
      <c r="D77" s="221"/>
    </row>
    <row r="78" spans="2:4" ht="14.85" customHeight="1" x14ac:dyDescent="0.2">
      <c r="B78" s="73"/>
      <c r="C78" s="63"/>
      <c r="D78" s="221"/>
    </row>
    <row r="79" spans="2:4" ht="14.85" customHeight="1" x14ac:dyDescent="0.2">
      <c r="B79" s="73"/>
      <c r="C79" s="63"/>
      <c r="D79" s="221"/>
    </row>
    <row r="80" spans="2:4" ht="14.85" customHeight="1" x14ac:dyDescent="0.2">
      <c r="B80" s="73"/>
      <c r="C80" s="63"/>
      <c r="D80" s="221"/>
    </row>
    <row r="81" spans="2:4" ht="14.85" customHeight="1" x14ac:dyDescent="0.2">
      <c r="B81" s="73"/>
      <c r="C81" s="63"/>
      <c r="D81" s="221"/>
    </row>
    <row r="82" spans="2:4" x14ac:dyDescent="0.2">
      <c r="B82" s="76" t="s">
        <v>13</v>
      </c>
      <c r="C82" s="263" t="s">
        <v>14</v>
      </c>
      <c r="D82" s="263"/>
    </row>
    <row r="83" spans="2:4" ht="7.5" customHeight="1" x14ac:dyDescent="0.2">
      <c r="B83" s="73"/>
      <c r="C83" s="63"/>
      <c r="D83" s="221"/>
    </row>
    <row r="84" spans="2:4" ht="57.75" customHeight="1" x14ac:dyDescent="0.2">
      <c r="B84" s="73">
        <v>4.0999999999999996</v>
      </c>
      <c r="C84" s="64" t="s">
        <v>15</v>
      </c>
      <c r="D84" s="221"/>
    </row>
    <row r="85" spans="2:4" ht="4.5" customHeight="1" x14ac:dyDescent="0.2">
      <c r="B85" s="73"/>
      <c r="C85" s="63"/>
      <c r="D85" s="221"/>
    </row>
    <row r="86" spans="2:4" x14ac:dyDescent="0.2">
      <c r="B86" s="76" t="s">
        <v>16</v>
      </c>
      <c r="C86" s="263" t="s">
        <v>17</v>
      </c>
      <c r="D86" s="263"/>
    </row>
    <row r="87" spans="2:4" ht="4.5" customHeight="1" x14ac:dyDescent="0.2">
      <c r="B87" s="73"/>
      <c r="C87" s="63"/>
      <c r="D87" s="221"/>
    </row>
    <row r="88" spans="2:4" x14ac:dyDescent="0.2">
      <c r="B88" s="73">
        <v>5.0999999999999996</v>
      </c>
      <c r="C88" s="63" t="s">
        <v>18</v>
      </c>
      <c r="D88" s="221"/>
    </row>
    <row r="89" spans="2:4" x14ac:dyDescent="0.2">
      <c r="B89" s="73"/>
      <c r="C89" s="63"/>
      <c r="D89" s="221"/>
    </row>
    <row r="90" spans="2:4" ht="25.5" x14ac:dyDescent="0.2">
      <c r="B90" s="73">
        <v>5.2</v>
      </c>
      <c r="C90" s="63" t="s">
        <v>19</v>
      </c>
      <c r="D90" s="221"/>
    </row>
    <row r="91" spans="2:4" x14ac:dyDescent="0.2">
      <c r="B91" s="73"/>
      <c r="C91" s="63"/>
      <c r="D91" s="221"/>
    </row>
    <row r="92" spans="2:4" ht="25.5" x14ac:dyDescent="0.2">
      <c r="B92" s="73">
        <v>5.3</v>
      </c>
      <c r="C92" s="64" t="s">
        <v>445</v>
      </c>
      <c r="D92" s="221"/>
    </row>
    <row r="93" spans="2:4" x14ac:dyDescent="0.2">
      <c r="B93" s="73"/>
      <c r="C93" s="64"/>
      <c r="D93" s="221"/>
    </row>
    <row r="94" spans="2:4" x14ac:dyDescent="0.2">
      <c r="B94" s="73">
        <v>5.5</v>
      </c>
      <c r="C94" s="64" t="s">
        <v>20</v>
      </c>
      <c r="D94" s="221"/>
    </row>
    <row r="95" spans="2:4" x14ac:dyDescent="0.2">
      <c r="B95" s="73"/>
      <c r="C95" s="63"/>
      <c r="D95" s="221"/>
    </row>
    <row r="96" spans="2:4" x14ac:dyDescent="0.2">
      <c r="B96" s="73">
        <v>5.6</v>
      </c>
      <c r="C96" s="63" t="s">
        <v>21</v>
      </c>
      <c r="D96" s="221"/>
    </row>
    <row r="97" spans="2:4" x14ac:dyDescent="0.2">
      <c r="B97" s="73"/>
      <c r="C97" s="77" t="s">
        <v>443</v>
      </c>
      <c r="D97" s="221"/>
    </row>
    <row r="98" spans="2:4" x14ac:dyDescent="0.2">
      <c r="B98" s="73"/>
      <c r="C98" s="77" t="s">
        <v>444</v>
      </c>
      <c r="D98" s="221"/>
    </row>
    <row r="99" spans="2:4" x14ac:dyDescent="0.2">
      <c r="B99" s="73" t="s">
        <v>22</v>
      </c>
      <c r="C99" s="69"/>
      <c r="D99" s="221"/>
    </row>
    <row r="100" spans="2:4" x14ac:dyDescent="0.2">
      <c r="B100" s="73"/>
      <c r="C100" s="63" t="s">
        <v>23</v>
      </c>
      <c r="D100" s="221"/>
    </row>
    <row r="111" spans="2:4" x14ac:dyDescent="0.2">
      <c r="C111" s="58" t="s">
        <v>24</v>
      </c>
    </row>
  </sheetData>
  <mergeCells count="6">
    <mergeCell ref="C86:D86"/>
    <mergeCell ref="C9:D9"/>
    <mergeCell ref="C11:D11"/>
    <mergeCell ref="C17:D17"/>
    <mergeCell ref="C46:D46"/>
    <mergeCell ref="C82:D82"/>
  </mergeCells>
  <pageMargins left="0.70000000000000007" right="0.70000000000000007" top="1.0457000000000001" bottom="1.0457000000000001" header="0.75000000000000011" footer="0.75000000000000011"/>
  <pageSetup scale="95" fitToWidth="0" fitToHeight="0" pageOrder="overThenDown" orientation="portrait" r:id="rId1"/>
  <headerFooter alignWithMargins="0"/>
  <rowBreaks count="2" manualBreakCount="2">
    <brk id="81" man="1"/>
    <brk id="85"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S992"/>
  <sheetViews>
    <sheetView showGridLines="0" topLeftCell="A11" zoomScale="70" zoomScaleNormal="70" workbookViewId="0">
      <selection activeCell="M56" sqref="M56"/>
    </sheetView>
  </sheetViews>
  <sheetFormatPr defaultColWidth="12.28515625" defaultRowHeight="12.75" x14ac:dyDescent="0.2"/>
  <cols>
    <col min="1" max="1" width="2" style="36" bestFit="1" customWidth="1"/>
    <col min="2" max="2" width="5.7109375" style="36" customWidth="1"/>
    <col min="3" max="3" width="13.140625" style="36" customWidth="1"/>
    <col min="4" max="4" width="16" style="36" customWidth="1"/>
    <col min="5" max="5" width="19.28515625" style="41" customWidth="1"/>
    <col min="6" max="6" width="15.7109375" style="41" customWidth="1"/>
    <col min="7" max="7" width="21.5703125" style="36" customWidth="1"/>
    <col min="8" max="8" width="15" style="208" customWidth="1"/>
    <col min="9" max="9" width="15.28515625" style="36" customWidth="1"/>
    <col min="10" max="10" width="16.42578125" style="36" customWidth="1"/>
    <col min="11" max="11" width="14.85546875" style="36" customWidth="1"/>
    <col min="12" max="12" width="20.5703125" style="36" customWidth="1"/>
    <col min="13" max="13" width="23.5703125" style="36" customWidth="1"/>
    <col min="14" max="14" width="22" style="36" customWidth="1"/>
    <col min="15" max="15" width="20.7109375" style="36" customWidth="1"/>
    <col min="16" max="16" width="22.140625" style="36" customWidth="1"/>
    <col min="17" max="17" width="26.85546875" style="36" customWidth="1"/>
    <col min="18" max="18" width="24.85546875" style="36" customWidth="1"/>
    <col min="19" max="19" width="22.42578125" style="36" customWidth="1"/>
    <col min="20" max="253" width="9.7109375" style="36" customWidth="1"/>
    <col min="254" max="16384" width="12.28515625" style="36"/>
  </cols>
  <sheetData>
    <row r="7" spans="2:19" s="45" customFormat="1" x14ac:dyDescent="0.25">
      <c r="B7" s="43" t="s">
        <v>25</v>
      </c>
      <c r="C7" s="43"/>
      <c r="D7" s="43"/>
      <c r="E7" s="46"/>
      <c r="F7" s="46"/>
      <c r="G7" s="46"/>
      <c r="H7" s="204"/>
      <c r="I7" s="46"/>
      <c r="J7" s="46"/>
      <c r="K7" s="46"/>
      <c r="L7" s="46"/>
      <c r="M7" s="46"/>
      <c r="N7" s="46"/>
      <c r="O7" s="46"/>
      <c r="P7" s="46"/>
      <c r="Q7" s="46"/>
      <c r="R7" s="46"/>
      <c r="S7" s="46"/>
    </row>
    <row r="8" spans="2:19" s="45" customFormat="1" x14ac:dyDescent="0.25">
      <c r="B8" s="43"/>
      <c r="C8" s="43"/>
      <c r="D8" s="43"/>
      <c r="E8" s="46"/>
      <c r="F8" s="46"/>
      <c r="G8" s="46"/>
      <c r="H8" s="204"/>
      <c r="I8" s="46"/>
      <c r="J8" s="46"/>
      <c r="K8" s="46"/>
      <c r="L8" s="44"/>
      <c r="M8" s="44"/>
      <c r="N8" s="44"/>
      <c r="O8" s="46"/>
      <c r="P8" s="46"/>
      <c r="Q8" s="46"/>
      <c r="R8" s="46"/>
      <c r="S8" s="46"/>
    </row>
    <row r="9" spans="2:19" s="45" customFormat="1" x14ac:dyDescent="0.25">
      <c r="B9" s="43" t="s">
        <v>96</v>
      </c>
      <c r="C9" s="43"/>
      <c r="D9" s="43"/>
      <c r="E9" s="46"/>
      <c r="F9" s="46"/>
      <c r="G9" s="46"/>
      <c r="H9" s="204"/>
      <c r="I9" s="46"/>
      <c r="J9" s="46"/>
      <c r="K9" s="46"/>
      <c r="L9" s="46"/>
      <c r="M9" s="46"/>
      <c r="O9" s="46"/>
      <c r="P9" s="46"/>
      <c r="Q9" s="46"/>
      <c r="R9" s="46"/>
      <c r="S9" s="46"/>
    </row>
    <row r="10" spans="2:19" s="45" customFormat="1" ht="18" customHeight="1" x14ac:dyDescent="0.25">
      <c r="B10" s="44"/>
      <c r="C10" s="44"/>
      <c r="D10" s="44"/>
      <c r="E10" s="44"/>
      <c r="F10" s="44"/>
      <c r="G10" s="44"/>
      <c r="H10" s="218"/>
      <c r="I10" s="44"/>
      <c r="J10" s="44"/>
      <c r="K10" s="44"/>
      <c r="L10" s="46"/>
      <c r="M10" s="46"/>
      <c r="O10" s="46"/>
      <c r="P10" s="46"/>
      <c r="Q10" s="46"/>
      <c r="R10" s="46"/>
      <c r="S10" s="46"/>
    </row>
    <row r="11" spans="2:19" s="45" customFormat="1" x14ac:dyDescent="0.25">
      <c r="B11" s="120" t="s">
        <v>99</v>
      </c>
      <c r="D11" s="43"/>
      <c r="E11" s="46"/>
      <c r="F11" s="46"/>
      <c r="G11" s="46"/>
      <c r="H11" s="204"/>
      <c r="I11" s="46"/>
      <c r="J11" s="46"/>
      <c r="K11" s="46"/>
      <c r="L11" s="46"/>
      <c r="M11" s="46"/>
      <c r="O11" s="46"/>
      <c r="P11" s="46"/>
      <c r="Q11" s="46"/>
      <c r="R11" s="46"/>
      <c r="S11" s="46"/>
    </row>
    <row r="12" spans="2:19" x14ac:dyDescent="0.2">
      <c r="B12" s="117" t="s">
        <v>140</v>
      </c>
      <c r="C12" s="117"/>
      <c r="D12" s="117"/>
      <c r="E12" s="117"/>
      <c r="F12" s="117"/>
      <c r="G12" s="117"/>
      <c r="H12" s="214"/>
      <c r="I12" s="117"/>
      <c r="J12" s="117"/>
      <c r="K12" s="117"/>
      <c r="L12" s="117"/>
      <c r="M12" s="117"/>
      <c r="N12" s="117"/>
      <c r="O12" s="117"/>
      <c r="P12" s="117"/>
      <c r="Q12" s="117"/>
      <c r="R12" s="117"/>
      <c r="S12" s="117"/>
    </row>
    <row r="13" spans="2:19" x14ac:dyDescent="0.2">
      <c r="B13" s="117" t="s">
        <v>141</v>
      </c>
      <c r="C13" s="117"/>
      <c r="D13" s="117"/>
      <c r="E13" s="117"/>
      <c r="F13" s="117"/>
      <c r="G13" s="117"/>
      <c r="H13" s="214"/>
      <c r="I13" s="117"/>
      <c r="J13" s="117"/>
      <c r="K13" s="117"/>
      <c r="L13" s="117"/>
      <c r="M13" s="117"/>
      <c r="N13" s="117"/>
      <c r="O13" s="117"/>
      <c r="P13" s="117"/>
      <c r="Q13" s="117"/>
      <c r="R13" s="117"/>
      <c r="S13" s="117"/>
    </row>
    <row r="14" spans="2:19" x14ac:dyDescent="0.2">
      <c r="B14" s="362" t="s">
        <v>77</v>
      </c>
      <c r="C14" s="368" t="s">
        <v>129</v>
      </c>
      <c r="D14" s="368" t="s">
        <v>78</v>
      </c>
      <c r="E14" s="364" t="s">
        <v>142</v>
      </c>
      <c r="F14" s="364" t="s">
        <v>143</v>
      </c>
      <c r="G14" s="364" t="s">
        <v>144</v>
      </c>
      <c r="H14" s="366" t="s">
        <v>102</v>
      </c>
      <c r="I14" s="350" t="s">
        <v>103</v>
      </c>
      <c r="J14" s="351"/>
      <c r="K14" s="351"/>
      <c r="L14" s="351"/>
      <c r="M14" s="352"/>
      <c r="N14" s="353" t="s">
        <v>145</v>
      </c>
      <c r="O14" s="353" t="s">
        <v>146</v>
      </c>
      <c r="P14" s="353" t="s">
        <v>147</v>
      </c>
      <c r="Q14" s="353" t="s">
        <v>148</v>
      </c>
      <c r="R14" s="353" t="s">
        <v>149</v>
      </c>
      <c r="S14" s="343" t="s">
        <v>52</v>
      </c>
    </row>
    <row r="15" spans="2:19" s="42" customFormat="1" ht="56.45" customHeight="1" x14ac:dyDescent="0.25">
      <c r="B15" s="363"/>
      <c r="C15" s="367"/>
      <c r="D15" s="367"/>
      <c r="E15" s="365"/>
      <c r="F15" s="365"/>
      <c r="G15" s="365"/>
      <c r="H15" s="367"/>
      <c r="I15" s="113" t="s">
        <v>81</v>
      </c>
      <c r="J15" s="113" t="s">
        <v>82</v>
      </c>
      <c r="K15" s="113" t="s">
        <v>83</v>
      </c>
      <c r="L15" s="113" t="s">
        <v>84</v>
      </c>
      <c r="M15" s="113" t="s">
        <v>85</v>
      </c>
      <c r="N15" s="354"/>
      <c r="O15" s="361"/>
      <c r="P15" s="361"/>
      <c r="Q15" s="361"/>
      <c r="R15" s="354"/>
      <c r="S15" s="343"/>
    </row>
    <row r="16" spans="2:19" x14ac:dyDescent="0.2">
      <c r="B16" s="47">
        <v>1</v>
      </c>
      <c r="C16" s="121" t="e">
        <f>VLOOKUP('I_Org Structure'!$F$14&amp;""&amp;'I_Org Structure'!$F$16&amp;""&amp;'I_Org Structure'!$F$18,List!$AS$2:$AW$31,5,FALSE)</f>
        <v>#N/A</v>
      </c>
      <c r="D16" s="50"/>
      <c r="E16" s="246"/>
      <c r="F16" s="246"/>
      <c r="G16" s="123"/>
      <c r="H16" s="207" t="e">
        <f>VLOOKUP(D16,'III_Impact Assessment'!$D$17:$M$503,10,FALSE)</f>
        <v>#N/A</v>
      </c>
      <c r="I16" s="123"/>
      <c r="J16" s="123"/>
      <c r="K16" s="123"/>
      <c r="L16" s="123"/>
      <c r="M16" s="123"/>
      <c r="N16" s="222"/>
      <c r="O16" s="124"/>
      <c r="P16" s="248"/>
      <c r="Q16" s="248"/>
      <c r="R16" s="249"/>
      <c r="S16" s="50"/>
    </row>
    <row r="17" spans="2:19" x14ac:dyDescent="0.2">
      <c r="B17" s="47">
        <v>2</v>
      </c>
      <c r="C17" s="121" t="e">
        <f>VLOOKUP('I_Org Structure'!$F$14&amp;""&amp;'I_Org Structure'!$F$16&amp;""&amp;'I_Org Structure'!$F$18,List!$AS$2:$AW$31,5,FALSE)</f>
        <v>#N/A</v>
      </c>
      <c r="D17" s="50"/>
      <c r="E17" s="246"/>
      <c r="F17" s="246"/>
      <c r="G17" s="123"/>
      <c r="H17" s="207" t="e">
        <f>VLOOKUP(D17,'III_Impact Assessment'!$D$17:$M$503,10,FALSE)</f>
        <v>#N/A</v>
      </c>
      <c r="I17" s="123"/>
      <c r="J17" s="123"/>
      <c r="K17" s="123"/>
      <c r="L17" s="123"/>
      <c r="M17" s="123"/>
      <c r="N17" s="222"/>
      <c r="O17" s="124"/>
      <c r="P17" s="248"/>
      <c r="Q17" s="248"/>
      <c r="R17" s="249"/>
      <c r="S17" s="50"/>
    </row>
    <row r="18" spans="2:19" x14ac:dyDescent="0.2">
      <c r="B18" s="47">
        <v>3</v>
      </c>
      <c r="C18" s="121" t="e">
        <f>VLOOKUP('I_Org Structure'!$F$14&amp;""&amp;'I_Org Structure'!$F$16&amp;""&amp;'I_Org Structure'!$F$18,List!$AS$2:$AW$31,5,FALSE)</f>
        <v>#N/A</v>
      </c>
      <c r="D18" s="50"/>
      <c r="E18" s="246"/>
      <c r="F18" s="246"/>
      <c r="G18" s="123"/>
      <c r="H18" s="207" t="e">
        <f>VLOOKUP(D18,'III_Impact Assessment'!$D$17:$M$503,10,FALSE)</f>
        <v>#N/A</v>
      </c>
      <c r="I18" s="123"/>
      <c r="J18" s="123"/>
      <c r="K18" s="123"/>
      <c r="L18" s="123"/>
      <c r="M18" s="123"/>
      <c r="N18" s="222"/>
      <c r="O18" s="124"/>
      <c r="P18" s="248"/>
      <c r="Q18" s="248"/>
      <c r="R18" s="249"/>
      <c r="S18" s="50"/>
    </row>
    <row r="19" spans="2:19" x14ac:dyDescent="0.2">
      <c r="B19" s="47">
        <v>4</v>
      </c>
      <c r="C19" s="121" t="e">
        <f>VLOOKUP('I_Org Structure'!$F$14&amp;""&amp;'I_Org Structure'!$F$16&amp;""&amp;'I_Org Structure'!$F$18,List!$AS$2:$AW$31,5,FALSE)</f>
        <v>#N/A</v>
      </c>
      <c r="D19" s="50"/>
      <c r="E19" s="246"/>
      <c r="F19" s="246"/>
      <c r="G19" s="123"/>
      <c r="H19" s="207" t="e">
        <f>VLOOKUP(D19,'III_Impact Assessment'!$D$17:$M$503,10,FALSE)</f>
        <v>#N/A</v>
      </c>
      <c r="I19" s="123"/>
      <c r="J19" s="123"/>
      <c r="K19" s="123"/>
      <c r="L19" s="123"/>
      <c r="M19" s="123"/>
      <c r="N19" s="222"/>
      <c r="O19" s="124"/>
      <c r="P19" s="248"/>
      <c r="Q19" s="248"/>
      <c r="R19" s="249"/>
      <c r="S19" s="50"/>
    </row>
    <row r="20" spans="2:19" x14ac:dyDescent="0.2">
      <c r="B20" s="47">
        <v>5</v>
      </c>
      <c r="C20" s="121" t="e">
        <f>VLOOKUP('I_Org Structure'!$F$14&amp;""&amp;'I_Org Structure'!$F$16&amp;""&amp;'I_Org Structure'!$F$18,List!$AS$2:$AW$31,5,FALSE)</f>
        <v>#N/A</v>
      </c>
      <c r="D20" s="50"/>
      <c r="E20" s="246"/>
      <c r="F20" s="246"/>
      <c r="G20" s="123"/>
      <c r="H20" s="207" t="e">
        <f>VLOOKUP(D20,'III_Impact Assessment'!$D$17:$M$503,10,FALSE)</f>
        <v>#N/A</v>
      </c>
      <c r="I20" s="123"/>
      <c r="J20" s="123"/>
      <c r="K20" s="123"/>
      <c r="L20" s="123"/>
      <c r="M20" s="123"/>
      <c r="N20" s="222"/>
      <c r="O20" s="124"/>
      <c r="P20" s="248"/>
      <c r="Q20" s="248"/>
      <c r="R20" s="249"/>
      <c r="S20" s="50"/>
    </row>
    <row r="21" spans="2:19" x14ac:dyDescent="0.2">
      <c r="B21" s="47">
        <v>6</v>
      </c>
      <c r="C21" s="121" t="e">
        <f>VLOOKUP('I_Org Structure'!$F$14&amp;""&amp;'I_Org Structure'!$F$16&amp;""&amp;'I_Org Structure'!$F$18,List!$AS$2:$AW$31,5,FALSE)</f>
        <v>#N/A</v>
      </c>
      <c r="D21" s="50"/>
      <c r="E21" s="246"/>
      <c r="F21" s="246"/>
      <c r="G21" s="123"/>
      <c r="H21" s="207" t="e">
        <f>VLOOKUP(D21,'III_Impact Assessment'!$D$17:$M$503,10,FALSE)</f>
        <v>#N/A</v>
      </c>
      <c r="I21" s="123"/>
      <c r="J21" s="123"/>
      <c r="K21" s="123"/>
      <c r="L21" s="123"/>
      <c r="M21" s="123"/>
      <c r="N21" s="222"/>
      <c r="O21" s="124"/>
      <c r="P21" s="248"/>
      <c r="Q21" s="248"/>
      <c r="R21" s="249"/>
      <c r="S21" s="50"/>
    </row>
    <row r="22" spans="2:19" x14ac:dyDescent="0.2">
      <c r="B22" s="47">
        <v>7</v>
      </c>
      <c r="C22" s="121" t="e">
        <f>VLOOKUP('I_Org Structure'!$F$14&amp;""&amp;'I_Org Structure'!$F$16&amp;""&amp;'I_Org Structure'!$F$18,List!$AS$2:$AW$31,5,FALSE)</f>
        <v>#N/A</v>
      </c>
      <c r="D22" s="50"/>
      <c r="E22" s="246"/>
      <c r="F22" s="246"/>
      <c r="G22" s="123"/>
      <c r="H22" s="207" t="e">
        <f>VLOOKUP(D22,'III_Impact Assessment'!$D$17:$M$503,10,FALSE)</f>
        <v>#N/A</v>
      </c>
      <c r="I22" s="123"/>
      <c r="J22" s="123"/>
      <c r="K22" s="123"/>
      <c r="L22" s="123"/>
      <c r="M22" s="123"/>
      <c r="N22" s="222"/>
      <c r="O22" s="124"/>
      <c r="P22" s="248"/>
      <c r="Q22" s="248"/>
      <c r="R22" s="249"/>
      <c r="S22" s="50"/>
    </row>
    <row r="23" spans="2:19" x14ac:dyDescent="0.2">
      <c r="B23" s="47">
        <v>8</v>
      </c>
      <c r="C23" s="121" t="e">
        <f>VLOOKUP('I_Org Structure'!$F$14&amp;""&amp;'I_Org Structure'!$F$16&amp;""&amp;'I_Org Structure'!$F$18,List!$AS$2:$AW$31,5,FALSE)</f>
        <v>#N/A</v>
      </c>
      <c r="D23" s="50"/>
      <c r="E23" s="246"/>
      <c r="F23" s="246"/>
      <c r="G23" s="123"/>
      <c r="H23" s="207" t="e">
        <f>VLOOKUP(D23,'III_Impact Assessment'!$D$17:$M$503,10,FALSE)</f>
        <v>#N/A</v>
      </c>
      <c r="I23" s="123"/>
      <c r="J23" s="123"/>
      <c r="K23" s="123"/>
      <c r="L23" s="123"/>
      <c r="M23" s="123"/>
      <c r="N23" s="222"/>
      <c r="O23" s="124"/>
      <c r="P23" s="248"/>
      <c r="Q23" s="248"/>
      <c r="R23" s="249"/>
      <c r="S23" s="50"/>
    </row>
    <row r="24" spans="2:19" x14ac:dyDescent="0.2">
      <c r="B24" s="47">
        <v>9</v>
      </c>
      <c r="C24" s="121" t="e">
        <f>VLOOKUP('I_Org Structure'!$F$14&amp;""&amp;'I_Org Structure'!$F$16&amp;""&amp;'I_Org Structure'!$F$18,List!$AS$2:$AW$31,5,FALSE)</f>
        <v>#N/A</v>
      </c>
      <c r="D24" s="50"/>
      <c r="E24" s="246"/>
      <c r="F24" s="246"/>
      <c r="G24" s="123"/>
      <c r="H24" s="207" t="e">
        <f>VLOOKUP(D24,'III_Impact Assessment'!$D$17:$M$503,10,FALSE)</f>
        <v>#N/A</v>
      </c>
      <c r="I24" s="123"/>
      <c r="J24" s="123"/>
      <c r="K24" s="123"/>
      <c r="L24" s="123"/>
      <c r="M24" s="123"/>
      <c r="N24" s="222"/>
      <c r="O24" s="124"/>
      <c r="P24" s="248"/>
      <c r="Q24" s="248"/>
      <c r="R24" s="249"/>
      <c r="S24" s="50"/>
    </row>
    <row r="25" spans="2:19" x14ac:dyDescent="0.2">
      <c r="B25" s="47">
        <v>10</v>
      </c>
      <c r="C25" s="121" t="e">
        <f>VLOOKUP('I_Org Structure'!$F$14&amp;""&amp;'I_Org Structure'!$F$16&amp;""&amp;'I_Org Structure'!$F$18,List!$AS$2:$AW$31,5,FALSE)</f>
        <v>#N/A</v>
      </c>
      <c r="D25" s="50"/>
      <c r="E25" s="246"/>
      <c r="F25" s="246"/>
      <c r="G25" s="123"/>
      <c r="H25" s="207" t="e">
        <f>VLOOKUP(D25,'III_Impact Assessment'!$D$17:$M$503,10,FALSE)</f>
        <v>#N/A</v>
      </c>
      <c r="I25" s="123"/>
      <c r="J25" s="123"/>
      <c r="K25" s="123"/>
      <c r="L25" s="123"/>
      <c r="M25" s="123"/>
      <c r="N25" s="222"/>
      <c r="O25" s="124"/>
      <c r="P25" s="54"/>
      <c r="Q25" s="54"/>
      <c r="R25" s="125"/>
      <c r="S25" s="50"/>
    </row>
    <row r="26" spans="2:19" x14ac:dyDescent="0.2">
      <c r="B26" s="47">
        <v>11</v>
      </c>
      <c r="C26" s="121" t="e">
        <f>VLOOKUP('I_Org Structure'!$F$14&amp;""&amp;'I_Org Structure'!$F$16&amp;""&amp;'I_Org Structure'!$F$18,List!$AS$2:$AW$31,5,FALSE)</f>
        <v>#N/A</v>
      </c>
      <c r="D26" s="50"/>
      <c r="E26" s="246"/>
      <c r="F26" s="246"/>
      <c r="G26" s="123"/>
      <c r="H26" s="207" t="e">
        <f>VLOOKUP(D26,'III_Impact Assessment'!$D$17:$M$503,10,FALSE)</f>
        <v>#N/A</v>
      </c>
      <c r="I26" s="123"/>
      <c r="J26" s="123"/>
      <c r="K26" s="123"/>
      <c r="L26" s="123"/>
      <c r="M26" s="123"/>
      <c r="N26" s="222"/>
      <c r="O26" s="124"/>
      <c r="P26" s="54"/>
      <c r="Q26" s="54"/>
      <c r="R26" s="125"/>
      <c r="S26" s="50"/>
    </row>
    <row r="27" spans="2:19" x14ac:dyDescent="0.2">
      <c r="B27" s="47">
        <v>12</v>
      </c>
      <c r="C27" s="121" t="e">
        <f>VLOOKUP('I_Org Structure'!$F$14&amp;""&amp;'I_Org Structure'!$F$16&amp;""&amp;'I_Org Structure'!$F$18,List!$AS$2:$AW$31,5,FALSE)</f>
        <v>#N/A</v>
      </c>
      <c r="D27" s="50"/>
      <c r="E27" s="246"/>
      <c r="F27" s="246"/>
      <c r="G27" s="123"/>
      <c r="H27" s="207" t="e">
        <f>VLOOKUP(D27,'III_Impact Assessment'!$D$17:$M$503,10,FALSE)</f>
        <v>#N/A</v>
      </c>
      <c r="I27" s="123"/>
      <c r="J27" s="123"/>
      <c r="K27" s="123"/>
      <c r="L27" s="123"/>
      <c r="M27" s="123"/>
      <c r="N27" s="222"/>
      <c r="O27" s="124"/>
      <c r="P27" s="54"/>
      <c r="Q27" s="54"/>
      <c r="R27" s="125"/>
      <c r="S27" s="50"/>
    </row>
    <row r="28" spans="2:19" x14ac:dyDescent="0.2">
      <c r="B28" s="47">
        <v>13</v>
      </c>
      <c r="C28" s="121" t="e">
        <f>VLOOKUP('I_Org Structure'!$F$14&amp;""&amp;'I_Org Structure'!$F$16&amp;""&amp;'I_Org Structure'!$F$18,List!$AS$2:$AW$31,5,FALSE)</f>
        <v>#N/A</v>
      </c>
      <c r="D28" s="50"/>
      <c r="E28" s="246"/>
      <c r="F28" s="246"/>
      <c r="G28" s="123"/>
      <c r="H28" s="207" t="e">
        <f>VLOOKUP(D28,'III_Impact Assessment'!$D$17:$M$503,10,FALSE)</f>
        <v>#N/A</v>
      </c>
      <c r="I28" s="123"/>
      <c r="J28" s="123"/>
      <c r="K28" s="123"/>
      <c r="L28" s="123"/>
      <c r="M28" s="123"/>
      <c r="N28" s="222"/>
      <c r="O28" s="124"/>
      <c r="P28" s="54"/>
      <c r="Q28" s="54"/>
      <c r="R28" s="125"/>
      <c r="S28" s="50"/>
    </row>
    <row r="29" spans="2:19" x14ac:dyDescent="0.2">
      <c r="B29" s="47">
        <v>14</v>
      </c>
      <c r="C29" s="121" t="e">
        <f>VLOOKUP('I_Org Structure'!$F$14&amp;""&amp;'I_Org Structure'!$F$16&amp;""&amp;'I_Org Structure'!$F$18,List!$AS$2:$AW$31,5,FALSE)</f>
        <v>#N/A</v>
      </c>
      <c r="D29" s="50"/>
      <c r="E29" s="246"/>
      <c r="F29" s="246"/>
      <c r="G29" s="123"/>
      <c r="H29" s="207" t="e">
        <f>VLOOKUP(D29,'III_Impact Assessment'!$D$17:$M$503,10,FALSE)</f>
        <v>#N/A</v>
      </c>
      <c r="I29" s="123"/>
      <c r="J29" s="123"/>
      <c r="K29" s="123"/>
      <c r="L29" s="123"/>
      <c r="M29" s="123"/>
      <c r="N29" s="222"/>
      <c r="O29" s="124"/>
      <c r="P29" s="54"/>
      <c r="Q29" s="54"/>
      <c r="R29" s="125"/>
      <c r="S29" s="50"/>
    </row>
    <row r="30" spans="2:19" x14ac:dyDescent="0.2">
      <c r="B30" s="47">
        <v>15</v>
      </c>
      <c r="C30" s="121" t="e">
        <f>VLOOKUP('I_Org Structure'!$F$14&amp;""&amp;'I_Org Structure'!$F$16&amp;""&amp;'I_Org Structure'!$F$18,List!$AS$2:$AW$31,5,FALSE)</f>
        <v>#N/A</v>
      </c>
      <c r="D30" s="50"/>
      <c r="E30" s="246"/>
      <c r="F30" s="246"/>
      <c r="G30" s="123"/>
      <c r="H30" s="207" t="e">
        <f>VLOOKUP(D30,'III_Impact Assessment'!$D$17:$M$503,10,FALSE)</f>
        <v>#N/A</v>
      </c>
      <c r="I30" s="123"/>
      <c r="J30" s="123"/>
      <c r="K30" s="123"/>
      <c r="L30" s="123"/>
      <c r="M30" s="123"/>
      <c r="N30" s="222"/>
      <c r="O30" s="124"/>
      <c r="P30" s="54"/>
      <c r="Q30" s="54"/>
      <c r="R30" s="125"/>
      <c r="S30" s="50"/>
    </row>
    <row r="31" spans="2:19" x14ac:dyDescent="0.2">
      <c r="B31" s="47">
        <v>16</v>
      </c>
      <c r="C31" s="121" t="e">
        <f>VLOOKUP('I_Org Structure'!$F$14&amp;""&amp;'I_Org Structure'!$F$16&amp;""&amp;'I_Org Structure'!$F$18,List!$AS$2:$AW$31,5,FALSE)</f>
        <v>#N/A</v>
      </c>
      <c r="D31" s="50"/>
      <c r="E31" s="246"/>
      <c r="F31" s="246"/>
      <c r="G31" s="123"/>
      <c r="H31" s="207" t="e">
        <f>VLOOKUP(D31,'III_Impact Assessment'!$D$17:$M$503,10,FALSE)</f>
        <v>#N/A</v>
      </c>
      <c r="I31" s="123"/>
      <c r="J31" s="123"/>
      <c r="K31" s="123"/>
      <c r="L31" s="123"/>
      <c r="M31" s="123"/>
      <c r="N31" s="222"/>
      <c r="O31" s="124"/>
      <c r="P31" s="54"/>
      <c r="Q31" s="54"/>
      <c r="R31" s="125"/>
      <c r="S31" s="50"/>
    </row>
    <row r="32" spans="2:19" x14ac:dyDescent="0.2">
      <c r="B32" s="47">
        <v>17</v>
      </c>
      <c r="C32" s="121" t="e">
        <f>VLOOKUP('I_Org Structure'!$F$14&amp;""&amp;'I_Org Structure'!$F$16&amp;""&amp;'I_Org Structure'!$F$18,List!$AS$2:$AW$31,5,FALSE)</f>
        <v>#N/A</v>
      </c>
      <c r="D32" s="50"/>
      <c r="E32" s="246"/>
      <c r="F32" s="246"/>
      <c r="G32" s="123"/>
      <c r="H32" s="207" t="e">
        <f>VLOOKUP(D32,'III_Impact Assessment'!$D$17:$M$503,10,FALSE)</f>
        <v>#N/A</v>
      </c>
      <c r="I32" s="123"/>
      <c r="J32" s="123"/>
      <c r="K32" s="123"/>
      <c r="L32" s="123"/>
      <c r="M32" s="123"/>
      <c r="N32" s="222"/>
      <c r="O32" s="124"/>
      <c r="P32" s="54"/>
      <c r="Q32" s="54"/>
      <c r="R32" s="125"/>
      <c r="S32" s="50"/>
    </row>
    <row r="33" spans="2:19" x14ac:dyDescent="0.2">
      <c r="B33" s="47">
        <v>18</v>
      </c>
      <c r="C33" s="121" t="e">
        <f>VLOOKUP('I_Org Structure'!$F$14&amp;""&amp;'I_Org Structure'!$F$16&amp;""&amp;'I_Org Structure'!$F$18,List!$AS$2:$AW$31,5,FALSE)</f>
        <v>#N/A</v>
      </c>
      <c r="D33" s="50"/>
      <c r="E33" s="50"/>
      <c r="F33" s="50"/>
      <c r="G33" s="123"/>
      <c r="H33" s="207" t="e">
        <f>VLOOKUP(D33,'III_Impact Assessment'!$D$17:$M$503,10,FALSE)</f>
        <v>#N/A</v>
      </c>
      <c r="I33" s="123"/>
      <c r="J33" s="123"/>
      <c r="K33" s="123"/>
      <c r="L33" s="123"/>
      <c r="M33" s="123"/>
      <c r="N33" s="222"/>
      <c r="O33" s="124"/>
      <c r="P33" s="54"/>
      <c r="Q33" s="54"/>
      <c r="R33" s="125"/>
      <c r="S33" s="50"/>
    </row>
    <row r="34" spans="2:19" x14ac:dyDescent="0.2">
      <c r="B34" s="47">
        <v>19</v>
      </c>
      <c r="C34" s="121" t="e">
        <f>VLOOKUP('I_Org Structure'!$F$14&amp;""&amp;'I_Org Structure'!$F$16&amp;""&amp;'I_Org Structure'!$F$18,List!$AS$2:$AW$31,5,FALSE)</f>
        <v>#N/A</v>
      </c>
      <c r="D34" s="50"/>
      <c r="E34" s="50"/>
      <c r="F34" s="50"/>
      <c r="G34" s="123"/>
      <c r="H34" s="207" t="e">
        <f>VLOOKUP(D34,'III_Impact Assessment'!$D$17:$M$503,10,FALSE)</f>
        <v>#N/A</v>
      </c>
      <c r="I34" s="123"/>
      <c r="J34" s="123"/>
      <c r="K34" s="123"/>
      <c r="L34" s="123"/>
      <c r="M34" s="123"/>
      <c r="N34" s="222"/>
      <c r="O34" s="124"/>
      <c r="P34" s="54"/>
      <c r="Q34" s="54"/>
      <c r="R34" s="125"/>
      <c r="S34" s="50"/>
    </row>
    <row r="35" spans="2:19" ht="25.5" x14ac:dyDescent="0.2">
      <c r="B35" s="47">
        <v>20</v>
      </c>
      <c r="C35" s="121" t="e">
        <f>VLOOKUP('I_Org Structure'!$F$14&amp;""&amp;'I_Org Structure'!$F$16&amp;""&amp;'I_Org Structure'!$F$18,List!$AS$2:$AW$31,5,FALSE)</f>
        <v>#N/A</v>
      </c>
      <c r="D35" s="50"/>
      <c r="E35" s="50"/>
      <c r="F35" s="50"/>
      <c r="G35" s="123"/>
      <c r="H35" s="207" t="e">
        <f>VLOOKUP(D35,'III_Impact Assessment'!$D$17:$M$503,10,FALSE)</f>
        <v>#N/A</v>
      </c>
      <c r="I35" s="123"/>
      <c r="J35" s="123"/>
      <c r="K35" s="123"/>
      <c r="L35" s="123"/>
      <c r="M35" s="123"/>
      <c r="N35" s="50"/>
      <c r="O35" s="124"/>
      <c r="P35" s="54"/>
      <c r="Q35" s="54"/>
      <c r="R35" s="125"/>
      <c r="S35" s="50"/>
    </row>
    <row r="36" spans="2:19" x14ac:dyDescent="0.2">
      <c r="B36" s="38"/>
      <c r="C36" s="40"/>
      <c r="D36" s="38"/>
      <c r="E36" s="37"/>
      <c r="F36" s="37"/>
      <c r="G36" s="39"/>
      <c r="I36" s="39"/>
      <c r="J36" s="39"/>
      <c r="K36" s="39"/>
      <c r="L36" s="39"/>
      <c r="M36" s="39"/>
      <c r="O36" s="39"/>
      <c r="P36" s="39"/>
      <c r="Q36" s="39"/>
      <c r="R36" s="39"/>
      <c r="S36" s="39"/>
    </row>
    <row r="959" spans="2:2" x14ac:dyDescent="0.2">
      <c r="B959" s="39" t="s">
        <v>106</v>
      </c>
    </row>
    <row r="960" spans="2:2" x14ac:dyDescent="0.2">
      <c r="B960" s="39" t="s">
        <v>107</v>
      </c>
    </row>
    <row r="961" spans="2:2" x14ac:dyDescent="0.2">
      <c r="B961" s="39" t="s">
        <v>108</v>
      </c>
    </row>
    <row r="962" spans="2:2" x14ac:dyDescent="0.2">
      <c r="B962" s="39" t="s">
        <v>109</v>
      </c>
    </row>
    <row r="963" spans="2:2" x14ac:dyDescent="0.2">
      <c r="B963" s="39" t="s">
        <v>110</v>
      </c>
    </row>
    <row r="964" spans="2:2" x14ac:dyDescent="0.2">
      <c r="B964" s="39" t="s">
        <v>111</v>
      </c>
    </row>
    <row r="965" spans="2:2" x14ac:dyDescent="0.2">
      <c r="B965" s="39" t="s">
        <v>112</v>
      </c>
    </row>
    <row r="966" spans="2:2" x14ac:dyDescent="0.2">
      <c r="B966" s="39" t="s">
        <v>71</v>
      </c>
    </row>
    <row r="967" spans="2:2" x14ac:dyDescent="0.2">
      <c r="B967" s="39" t="s">
        <v>113</v>
      </c>
    </row>
    <row r="968" spans="2:2" x14ac:dyDescent="0.2">
      <c r="B968" s="39" t="s">
        <v>114</v>
      </c>
    </row>
    <row r="969" spans="2:2" x14ac:dyDescent="0.2">
      <c r="B969" s="39" t="s">
        <v>70</v>
      </c>
    </row>
    <row r="970" spans="2:2" x14ac:dyDescent="0.2">
      <c r="B970" s="39" t="s">
        <v>115</v>
      </c>
    </row>
    <row r="971" spans="2:2" x14ac:dyDescent="0.2">
      <c r="B971" s="39" t="s">
        <v>116</v>
      </c>
    </row>
    <row r="972" spans="2:2" x14ac:dyDescent="0.2">
      <c r="B972" s="39" t="s">
        <v>109</v>
      </c>
    </row>
    <row r="973" spans="2:2" x14ac:dyDescent="0.2">
      <c r="B973" s="39" t="s">
        <v>110</v>
      </c>
    </row>
    <row r="974" spans="2:2" x14ac:dyDescent="0.2">
      <c r="B974" s="39" t="s">
        <v>111</v>
      </c>
    </row>
    <row r="975" spans="2:2" x14ac:dyDescent="0.2">
      <c r="B975" s="39" t="s">
        <v>112</v>
      </c>
    </row>
    <row r="976" spans="2:2" x14ac:dyDescent="0.2">
      <c r="B976" s="39" t="s">
        <v>71</v>
      </c>
    </row>
    <row r="977" spans="2:2" x14ac:dyDescent="0.2">
      <c r="B977" s="39" t="s">
        <v>113</v>
      </c>
    </row>
    <row r="978" spans="2:2" x14ac:dyDescent="0.2">
      <c r="B978" s="39" t="s">
        <v>114</v>
      </c>
    </row>
    <row r="979" spans="2:2" x14ac:dyDescent="0.2">
      <c r="B979" s="39" t="s">
        <v>117</v>
      </c>
    </row>
    <row r="980" spans="2:2" x14ac:dyDescent="0.2">
      <c r="B980" s="39" t="s">
        <v>70</v>
      </c>
    </row>
    <row r="981" spans="2:2" x14ac:dyDescent="0.2">
      <c r="B981" s="39" t="s">
        <v>104</v>
      </c>
    </row>
    <row r="982" spans="2:2" x14ac:dyDescent="0.2">
      <c r="B982" s="39" t="s">
        <v>53</v>
      </c>
    </row>
    <row r="983" spans="2:2" x14ac:dyDescent="0.2">
      <c r="B983" s="39" t="s">
        <v>118</v>
      </c>
    </row>
    <row r="984" spans="2:2" x14ac:dyDescent="0.2">
      <c r="B984" s="39" t="s">
        <v>119</v>
      </c>
    </row>
    <row r="985" spans="2:2" x14ac:dyDescent="0.2">
      <c r="B985" s="39" t="s">
        <v>120</v>
      </c>
    </row>
    <row r="986" spans="2:2" x14ac:dyDescent="0.2">
      <c r="B986" s="39" t="s">
        <v>121</v>
      </c>
    </row>
    <row r="987" spans="2:2" x14ac:dyDescent="0.2">
      <c r="B987" s="39" t="s">
        <v>122</v>
      </c>
    </row>
    <row r="988" spans="2:2" x14ac:dyDescent="0.2">
      <c r="B988" s="39" t="s">
        <v>123</v>
      </c>
    </row>
    <row r="989" spans="2:2" x14ac:dyDescent="0.2">
      <c r="B989" s="39" t="s">
        <v>124</v>
      </c>
    </row>
    <row r="990" spans="2:2" x14ac:dyDescent="0.2">
      <c r="B990" s="39" t="s">
        <v>125</v>
      </c>
    </row>
    <row r="991" spans="2:2" x14ac:dyDescent="0.2">
      <c r="B991" s="39" t="s">
        <v>126</v>
      </c>
    </row>
    <row r="992" spans="2:2" x14ac:dyDescent="0.2">
      <c r="B992" s="39" t="s">
        <v>127</v>
      </c>
    </row>
  </sheetData>
  <mergeCells count="14">
    <mergeCell ref="B14:B15"/>
    <mergeCell ref="F14:F15"/>
    <mergeCell ref="I14:M14"/>
    <mergeCell ref="H14:H15"/>
    <mergeCell ref="N14:N15"/>
    <mergeCell ref="E14:E15"/>
    <mergeCell ref="G14:G15"/>
    <mergeCell ref="D14:D15"/>
    <mergeCell ref="C14:C15"/>
    <mergeCell ref="O14:O15"/>
    <mergeCell ref="P14:P15"/>
    <mergeCell ref="Q14:Q15"/>
    <mergeCell ref="R14:R15"/>
    <mergeCell ref="S14:S15"/>
  </mergeCells>
  <phoneticPr fontId="58" type="noConversion"/>
  <conditionalFormatting sqref="C16:C35">
    <cfRule type="notContainsErrors" dxfId="13" priority="2">
      <formula>NOT(ISERROR(C16))</formula>
    </cfRule>
    <cfRule type="containsBlanks" dxfId="12" priority="4" stopIfTrue="1">
      <formula>LEN(TRIM(C16))=0</formula>
    </cfRule>
  </conditionalFormatting>
  <conditionalFormatting sqref="D16:S35">
    <cfRule type="containsBlanks" dxfId="11" priority="3">
      <formula>LEN(TRIM(D16))=0</formula>
    </cfRule>
  </conditionalFormatting>
  <conditionalFormatting sqref="H16:H35">
    <cfRule type="notContainsErrors" dxfId="10" priority="1">
      <formula>NOT(ISERROR(H16))</formula>
    </cfRule>
  </conditionalFormatting>
  <dataValidations count="9">
    <dataValidation type="list" allowBlank="1" showInputMessage="1" showErrorMessage="1" sqref="G16:G35 I16:M35" xr:uid="{00000000-0002-0000-0800-000000000000}">
      <formula1>"Yes, No"</formula1>
    </dataValidation>
    <dataValidation allowBlank="1" showInputMessage="1" showErrorMessage="1" promptTitle="Instruction/Explanation:" prompt="This was already identified on section III. Impact Assessment Table" sqref="H14:H15" xr:uid="{00000000-0002-0000-0800-000001000000}"/>
    <dataValidation allowBlank="1" showErrorMessage="1" promptTitle="Instruction/Explanation:" prompt="Kindly indicate all relevant technology requirements needed with the appropriate module, if necessary. _x000a_Example of systems:_x000a_1. Application System - Hyperion, SAP_x000a_2. Shared Drive - indicate path name if possible_x000a_3. Share point _x000a_4. Web based systems_x000a_" sqref="E14:E15" xr:uid="{00000000-0002-0000-0800-000002000000}"/>
    <dataValidation allowBlank="1" showErrorMessage="1" promptTitle="Instruction/Explanation:" prompt="Per ISO22301, recovery point objective (RPO) is the point to w/c info used by an activity must be restored to enable the activity to operate on resumption. This is your maximum data loss in measurement of time (i.e. 2 Hours, 24 hours, 5 days, 1 month)" sqref="N14:N15" xr:uid="{00000000-0002-0000-0800-000003000000}"/>
    <dataValidation allowBlank="1" showErrorMessage="1" promptTitle="Instruction/Explanation:" prompt="Indicate the name of the Third Party Service Provider" sqref="P14:P15" xr:uid="{00000000-0002-0000-0800-000004000000}"/>
    <dataValidation type="list" allowBlank="1" showInputMessage="1" showErrorMessage="1" sqref="O16:O35" xr:uid="{00000000-0002-0000-0800-000005000000}">
      <formula1>"Under Ayala Group, Owned by Third Party"</formula1>
    </dataValidation>
    <dataValidation allowBlank="1" showErrorMessage="1" promptTitle="Instructions/Explanation:" prompt="1. Indicate the agreement with ICT on the support that it will give to the business unit. What is the timeframe. _x000a__x000a_2. Indicate also the frequency of backup of the database of the application system. " sqref="R14:R15" xr:uid="{00000000-0002-0000-0800-000006000000}"/>
    <dataValidation allowBlank="1" showErrorMessage="1" promptTitle="Instruction/Explanation:" prompt="Indicate if this resources is a Single Point of Failure._x000a__x000a_Indicate any other information which you think is relevant for the BCM Team." sqref="S14:S15" xr:uid="{00000000-0002-0000-0800-000007000000}"/>
    <dataValidation allowBlank="1" showErrorMessage="1" promptTitle="Instruction/Explanation:" prompt="Indicate if the third party service provider will be able to provide services during event of disruption. If yes, what is the specific support they can provide to AC or to your business unit and what is the timeframe. Indicate if the provider has its BCP_x000a_" sqref="Q14:Q15" xr:uid="{00000000-0002-0000-0800-000008000000}"/>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9000000}">
          <x14:formula1>
            <xm:f>'II_General Info'!$D$14:$D$32</xm:f>
          </x14:formula1>
          <xm:sqref>D16:D35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7:U929"/>
  <sheetViews>
    <sheetView showGridLines="0" topLeftCell="A7" zoomScale="55" zoomScaleNormal="55" workbookViewId="0">
      <selection activeCell="H16" sqref="H16:T26"/>
    </sheetView>
  </sheetViews>
  <sheetFormatPr defaultColWidth="12.28515625" defaultRowHeight="12.75" x14ac:dyDescent="0.2"/>
  <cols>
    <col min="1" max="1" width="2" style="36" bestFit="1" customWidth="1"/>
    <col min="2" max="2" width="5.7109375" style="36" customWidth="1"/>
    <col min="3" max="3" width="13.140625" style="36" customWidth="1"/>
    <col min="4" max="4" width="14.85546875" style="36" customWidth="1"/>
    <col min="5" max="5" width="26" style="41" customWidth="1"/>
    <col min="6" max="6" width="13.7109375" style="36" customWidth="1"/>
    <col min="7" max="7" width="17.42578125" style="41" customWidth="1"/>
    <col min="8" max="12" width="11.42578125" style="36" customWidth="1"/>
    <col min="13" max="13" width="22" style="252" customWidth="1"/>
    <col min="14" max="14" width="31.42578125" style="36" customWidth="1"/>
    <col min="15" max="15" width="22.140625" style="36" customWidth="1"/>
    <col min="16" max="16" width="15.5703125" style="36" customWidth="1"/>
    <col min="17" max="17" width="17.42578125" style="36" customWidth="1"/>
    <col min="18" max="18" width="14.85546875" style="36" customWidth="1"/>
    <col min="19" max="19" width="25.7109375" style="36" customWidth="1"/>
    <col min="20" max="20" width="14.85546875" style="36" customWidth="1"/>
    <col min="21" max="21" width="16.140625" style="36" customWidth="1"/>
    <col min="22" max="252" width="9.7109375" style="36" customWidth="1"/>
    <col min="253" max="16384" width="12.28515625" style="36"/>
  </cols>
  <sheetData>
    <row r="7" spans="2:21" s="45" customFormat="1" x14ac:dyDescent="0.25">
      <c r="B7" s="43" t="s">
        <v>25</v>
      </c>
      <c r="C7" s="43"/>
      <c r="D7" s="43"/>
      <c r="E7" s="46"/>
      <c r="F7" s="46"/>
      <c r="G7" s="204"/>
      <c r="H7" s="46"/>
      <c r="I7" s="46"/>
      <c r="J7" s="46"/>
      <c r="K7" s="46"/>
      <c r="L7" s="46"/>
      <c r="M7" s="46"/>
      <c r="N7" s="46"/>
      <c r="O7" s="46"/>
      <c r="P7" s="46"/>
      <c r="Q7" s="46"/>
      <c r="R7" s="46"/>
      <c r="S7" s="46"/>
      <c r="T7" s="46"/>
      <c r="U7" s="46"/>
    </row>
    <row r="8" spans="2:21" s="45" customFormat="1" x14ac:dyDescent="0.25">
      <c r="B8" s="43"/>
      <c r="C8" s="43"/>
      <c r="D8" s="43"/>
      <c r="E8" s="46"/>
      <c r="F8" s="46"/>
      <c r="G8" s="204"/>
      <c r="H8" s="46"/>
      <c r="I8" s="46"/>
      <c r="J8" s="46"/>
      <c r="K8" s="44"/>
      <c r="L8" s="44"/>
      <c r="M8" s="44"/>
      <c r="N8" s="46"/>
      <c r="O8" s="46"/>
      <c r="P8" s="46"/>
      <c r="Q8" s="46"/>
      <c r="R8" s="46"/>
      <c r="S8" s="46"/>
      <c r="T8" s="46"/>
      <c r="U8" s="46"/>
    </row>
    <row r="9" spans="2:21" s="45" customFormat="1" x14ac:dyDescent="0.25">
      <c r="B9" s="43" t="s">
        <v>96</v>
      </c>
      <c r="C9" s="43"/>
      <c r="D9" s="43"/>
      <c r="E9" s="46"/>
      <c r="F9" s="46"/>
      <c r="G9" s="204"/>
      <c r="H9" s="46"/>
      <c r="I9" s="46"/>
      <c r="J9" s="46"/>
      <c r="K9" s="46"/>
      <c r="L9" s="46"/>
      <c r="N9" s="46"/>
      <c r="O9" s="46"/>
      <c r="P9" s="46"/>
      <c r="Q9" s="46"/>
      <c r="R9" s="46"/>
      <c r="S9" s="46"/>
      <c r="T9" s="46"/>
      <c r="U9" s="46"/>
    </row>
    <row r="10" spans="2:21" s="45" customFormat="1" x14ac:dyDescent="0.25">
      <c r="B10" s="43"/>
      <c r="D10" s="43"/>
      <c r="E10" s="46"/>
      <c r="F10" s="46"/>
      <c r="G10" s="204"/>
      <c r="H10" s="46"/>
      <c r="I10" s="46"/>
      <c r="J10" s="46"/>
      <c r="K10" s="46"/>
      <c r="L10" s="46"/>
      <c r="N10" s="46"/>
      <c r="O10" s="46"/>
      <c r="P10" s="46"/>
      <c r="Q10" s="46"/>
      <c r="R10" s="46"/>
      <c r="S10" s="46"/>
      <c r="T10" s="46"/>
      <c r="U10" s="46"/>
    </row>
    <row r="11" spans="2:21" s="45" customFormat="1" x14ac:dyDescent="0.25">
      <c r="B11" s="120" t="s">
        <v>99</v>
      </c>
      <c r="D11" s="43"/>
      <c r="E11" s="46"/>
      <c r="F11" s="46"/>
      <c r="G11" s="204"/>
      <c r="H11" s="46"/>
      <c r="I11" s="46"/>
      <c r="J11" s="46"/>
      <c r="K11" s="46"/>
      <c r="L11" s="46"/>
      <c r="M11" s="46"/>
      <c r="O11" s="46"/>
      <c r="P11" s="46"/>
      <c r="Q11" s="46"/>
      <c r="R11" s="46"/>
      <c r="S11" s="46"/>
      <c r="T11" s="46"/>
      <c r="U11" s="46"/>
    </row>
    <row r="12" spans="2:21" x14ac:dyDescent="0.2">
      <c r="B12" s="117" t="s">
        <v>151</v>
      </c>
      <c r="C12" s="117"/>
      <c r="D12" s="117"/>
      <c r="E12" s="117"/>
      <c r="F12" s="117"/>
      <c r="G12" s="214"/>
      <c r="H12" s="117"/>
      <c r="I12" s="117"/>
      <c r="J12" s="117"/>
      <c r="K12" s="117"/>
      <c r="L12" s="117"/>
      <c r="M12" s="250"/>
      <c r="N12" s="117"/>
      <c r="O12" s="117"/>
      <c r="P12" s="117"/>
      <c r="Q12" s="117"/>
      <c r="R12" s="117"/>
      <c r="S12" s="117"/>
      <c r="T12" s="117"/>
      <c r="U12" s="117"/>
    </row>
    <row r="13" spans="2:21" x14ac:dyDescent="0.2">
      <c r="B13" s="117" t="s">
        <v>152</v>
      </c>
      <c r="C13" s="117"/>
      <c r="D13" s="117"/>
      <c r="E13" s="117"/>
      <c r="F13" s="117"/>
      <c r="G13" s="214"/>
      <c r="H13" s="117"/>
      <c r="I13" s="117"/>
      <c r="J13" s="117"/>
      <c r="K13" s="117"/>
      <c r="L13" s="117"/>
      <c r="M13" s="250"/>
      <c r="N13" s="117"/>
      <c r="O13" s="117"/>
      <c r="P13" s="117"/>
      <c r="Q13" s="117"/>
      <c r="R13" s="117"/>
      <c r="S13" s="117"/>
      <c r="T13" s="117"/>
      <c r="U13" s="117"/>
    </row>
    <row r="14" spans="2:21" x14ac:dyDescent="0.2">
      <c r="B14" s="371" t="s">
        <v>77</v>
      </c>
      <c r="C14" s="359" t="s">
        <v>129</v>
      </c>
      <c r="D14" s="359" t="s">
        <v>58</v>
      </c>
      <c r="E14" s="372" t="s">
        <v>435</v>
      </c>
      <c r="F14" s="339" t="s">
        <v>153</v>
      </c>
      <c r="G14" s="359" t="s">
        <v>102</v>
      </c>
      <c r="H14" s="355" t="s">
        <v>103</v>
      </c>
      <c r="I14" s="356"/>
      <c r="J14" s="356"/>
      <c r="K14" s="356"/>
      <c r="L14" s="357"/>
      <c r="M14" s="369" t="s">
        <v>436</v>
      </c>
      <c r="N14" s="354" t="s">
        <v>154</v>
      </c>
      <c r="O14" s="353" t="s">
        <v>146</v>
      </c>
      <c r="P14" s="354" t="s">
        <v>155</v>
      </c>
      <c r="Q14" s="339" t="s">
        <v>156</v>
      </c>
      <c r="R14" s="373" t="s">
        <v>157</v>
      </c>
      <c r="S14" s="373"/>
      <c r="T14" s="373"/>
      <c r="U14" s="343" t="s">
        <v>52</v>
      </c>
    </row>
    <row r="15" spans="2:21" ht="98.1" customHeight="1" x14ac:dyDescent="0.2">
      <c r="B15" s="358"/>
      <c r="C15" s="339"/>
      <c r="D15" s="339"/>
      <c r="E15" s="354"/>
      <c r="F15" s="343"/>
      <c r="G15" s="339"/>
      <c r="H15" s="113" t="s">
        <v>81</v>
      </c>
      <c r="I15" s="113" t="s">
        <v>82</v>
      </c>
      <c r="J15" s="113" t="s">
        <v>83</v>
      </c>
      <c r="K15" s="113" t="s">
        <v>84</v>
      </c>
      <c r="L15" s="113" t="s">
        <v>85</v>
      </c>
      <c r="M15" s="370"/>
      <c r="N15" s="345"/>
      <c r="O15" s="361"/>
      <c r="P15" s="345"/>
      <c r="Q15" s="343"/>
      <c r="R15" s="129" t="s">
        <v>158</v>
      </c>
      <c r="S15" s="129" t="s">
        <v>159</v>
      </c>
      <c r="T15" s="129" t="s">
        <v>160</v>
      </c>
      <c r="U15" s="343"/>
    </row>
    <row r="16" spans="2:21" x14ac:dyDescent="0.2">
      <c r="B16" s="57">
        <v>1</v>
      </c>
      <c r="C16" s="121" t="e">
        <f>VLOOKUP('I_Org Structure'!$F$14&amp;""&amp;'I_Org Structure'!$F$16&amp;""&amp;'I_Org Structure'!$F$18,List!$AS$2:$AW$31,5,FALSE)</f>
        <v>#N/A</v>
      </c>
      <c r="D16" s="126"/>
      <c r="E16" s="126"/>
      <c r="F16" s="126"/>
      <c r="G16" s="207" t="e">
        <f>VLOOKUP(D16,'III_Impact Assessment'!$D$17:$M$503,10,FALSE)</f>
        <v>#N/A</v>
      </c>
      <c r="H16" s="126"/>
      <c r="I16" s="126"/>
      <c r="J16" s="126"/>
      <c r="K16" s="126"/>
      <c r="L16" s="126"/>
      <c r="M16" s="126"/>
      <c r="N16" s="127"/>
      <c r="O16" s="124"/>
      <c r="P16" s="126"/>
      <c r="Q16" s="126"/>
      <c r="R16" s="126"/>
      <c r="S16" s="126"/>
      <c r="T16" s="126"/>
      <c r="U16" s="126"/>
    </row>
    <row r="17" spans="2:21" x14ac:dyDescent="0.2">
      <c r="B17" s="57">
        <v>2</v>
      </c>
      <c r="C17" s="121" t="e">
        <f>VLOOKUP('I_Org Structure'!$F$14&amp;""&amp;'I_Org Structure'!$F$16&amp;""&amp;'I_Org Structure'!$F$18,List!$AS$2:$AW$31,5,FALSE)</f>
        <v>#N/A</v>
      </c>
      <c r="D17" s="126"/>
      <c r="E17" s="126"/>
      <c r="F17" s="50"/>
      <c r="G17" s="207" t="e">
        <f>VLOOKUP(D17,'III_Impact Assessment'!$D$17:$M$503,10,FALSE)</f>
        <v>#N/A</v>
      </c>
      <c r="H17" s="126"/>
      <c r="I17" s="126"/>
      <c r="J17" s="126"/>
      <c r="K17" s="50"/>
      <c r="L17" s="50"/>
      <c r="M17" s="50"/>
      <c r="N17" s="127"/>
      <c r="O17" s="124"/>
      <c r="P17" s="50"/>
      <c r="Q17" s="50"/>
      <c r="R17" s="50"/>
      <c r="S17" s="50"/>
      <c r="T17" s="50"/>
      <c r="U17" s="50"/>
    </row>
    <row r="18" spans="2:21" x14ac:dyDescent="0.2">
      <c r="B18" s="57">
        <v>3</v>
      </c>
      <c r="C18" s="121" t="e">
        <f>VLOOKUP('I_Org Structure'!$F$14&amp;""&amp;'I_Org Structure'!$F$16&amp;""&amp;'I_Org Structure'!$F$18,List!$AS$2:$AW$31,5,FALSE)</f>
        <v>#N/A</v>
      </c>
      <c r="D18" s="50"/>
      <c r="E18" s="126"/>
      <c r="F18" s="50"/>
      <c r="G18" s="207" t="e">
        <f>VLOOKUP(D18,'III_Impact Assessment'!$D$17:$M$503,10,FALSE)</f>
        <v>#N/A</v>
      </c>
      <c r="H18" s="126"/>
      <c r="I18" s="126"/>
      <c r="J18" s="126"/>
      <c r="K18" s="50"/>
      <c r="L18" s="50"/>
      <c r="M18" s="50"/>
      <c r="N18" s="128"/>
      <c r="O18" s="124"/>
      <c r="P18" s="50"/>
      <c r="Q18" s="50"/>
      <c r="R18" s="50"/>
      <c r="S18" s="50"/>
      <c r="T18" s="50"/>
      <c r="U18" s="50"/>
    </row>
    <row r="19" spans="2:21" x14ac:dyDescent="0.2">
      <c r="B19" s="57">
        <v>4</v>
      </c>
      <c r="C19" s="121" t="e">
        <f>VLOOKUP('I_Org Structure'!$F$14&amp;""&amp;'I_Org Structure'!$F$16&amp;""&amp;'I_Org Structure'!$F$18,List!$AS$2:$AW$31,5,FALSE)</f>
        <v>#N/A</v>
      </c>
      <c r="D19" s="50"/>
      <c r="E19" s="126"/>
      <c r="F19" s="50"/>
      <c r="G19" s="207" t="e">
        <f>VLOOKUP(D19,'III_Impact Assessment'!$D$17:$M$503,10,FALSE)</f>
        <v>#N/A</v>
      </c>
      <c r="H19" s="126"/>
      <c r="I19" s="126"/>
      <c r="J19" s="126"/>
      <c r="K19" s="50"/>
      <c r="L19" s="50"/>
      <c r="M19" s="50"/>
      <c r="N19" s="128"/>
      <c r="O19" s="124"/>
      <c r="P19" s="50"/>
      <c r="Q19" s="50"/>
      <c r="R19" s="50"/>
      <c r="S19" s="50"/>
      <c r="T19" s="50"/>
      <c r="U19" s="50"/>
    </row>
    <row r="20" spans="2:21" x14ac:dyDescent="0.2">
      <c r="B20" s="57">
        <v>5</v>
      </c>
      <c r="C20" s="121" t="e">
        <f>VLOOKUP('I_Org Structure'!$F$14&amp;""&amp;'I_Org Structure'!$F$16&amp;""&amp;'I_Org Structure'!$F$18,List!$AS$2:$AW$31,5,FALSE)</f>
        <v>#N/A</v>
      </c>
      <c r="D20" s="50"/>
      <c r="E20" s="50"/>
      <c r="F20" s="50"/>
      <c r="G20" s="207" t="e">
        <f>VLOOKUP(D20,'III_Impact Assessment'!$D$17:$M$503,10,FALSE)</f>
        <v>#N/A</v>
      </c>
      <c r="H20" s="126"/>
      <c r="I20" s="126"/>
      <c r="J20" s="126"/>
      <c r="K20" s="50"/>
      <c r="L20" s="50"/>
      <c r="M20" s="50"/>
      <c r="N20" s="128"/>
      <c r="O20" s="124"/>
      <c r="P20" s="50"/>
      <c r="Q20" s="50"/>
      <c r="R20" s="50"/>
      <c r="S20" s="50"/>
      <c r="T20" s="50"/>
      <c r="U20" s="50"/>
    </row>
    <row r="21" spans="2:21" x14ac:dyDescent="0.2">
      <c r="B21" s="57">
        <v>6</v>
      </c>
      <c r="C21" s="121" t="e">
        <f>VLOOKUP('I_Org Structure'!$F$14&amp;""&amp;'I_Org Structure'!$F$16&amp;""&amp;'I_Org Structure'!$F$18,List!$AS$2:$AW$31,5,FALSE)</f>
        <v>#N/A</v>
      </c>
      <c r="D21" s="50"/>
      <c r="E21" s="50"/>
      <c r="F21" s="50"/>
      <c r="G21" s="207" t="e">
        <f>VLOOKUP(D21,'III_Impact Assessment'!$D$17:$M$503,10,FALSE)</f>
        <v>#N/A</v>
      </c>
      <c r="H21" s="126"/>
      <c r="I21" s="126"/>
      <c r="J21" s="126"/>
      <c r="K21" s="50"/>
      <c r="L21" s="50"/>
      <c r="M21" s="50"/>
      <c r="N21" s="128"/>
      <c r="O21" s="124"/>
      <c r="P21" s="50"/>
      <c r="Q21" s="50"/>
      <c r="R21" s="50"/>
      <c r="S21" s="50"/>
      <c r="T21" s="50"/>
      <c r="U21" s="50"/>
    </row>
    <row r="22" spans="2:21" x14ac:dyDescent="0.2">
      <c r="B22" s="57">
        <v>7</v>
      </c>
      <c r="C22" s="121" t="e">
        <f>VLOOKUP('I_Org Structure'!$F$14&amp;""&amp;'I_Org Structure'!$F$16&amp;""&amp;'I_Org Structure'!$F$18,List!$AS$2:$AW$31,5,FALSE)</f>
        <v>#N/A</v>
      </c>
      <c r="D22" s="50"/>
      <c r="E22" s="50"/>
      <c r="F22" s="50"/>
      <c r="G22" s="207" t="e">
        <f>VLOOKUP(D22,'III_Impact Assessment'!$D$17:$M$503,10,FALSE)</f>
        <v>#N/A</v>
      </c>
      <c r="H22" s="126"/>
      <c r="I22" s="126"/>
      <c r="J22" s="126"/>
      <c r="K22" s="50"/>
      <c r="L22" s="50"/>
      <c r="M22" s="50"/>
      <c r="N22" s="128"/>
      <c r="O22" s="124"/>
      <c r="P22" s="50"/>
      <c r="Q22" s="50"/>
      <c r="R22" s="50"/>
      <c r="S22" s="50"/>
      <c r="T22" s="50"/>
      <c r="U22" s="50"/>
    </row>
    <row r="23" spans="2:21" x14ac:dyDescent="0.2">
      <c r="B23" s="57">
        <v>8</v>
      </c>
      <c r="C23" s="121" t="e">
        <f>VLOOKUP('I_Org Structure'!$F$14&amp;""&amp;'I_Org Structure'!$F$16&amp;""&amp;'I_Org Structure'!$F$18,List!$AS$2:$AW$31,5,FALSE)</f>
        <v>#N/A</v>
      </c>
      <c r="D23" s="50"/>
      <c r="E23" s="50"/>
      <c r="F23" s="50"/>
      <c r="G23" s="207" t="e">
        <f>VLOOKUP(D23,'III_Impact Assessment'!$D$17:$M$503,10,FALSE)</f>
        <v>#N/A</v>
      </c>
      <c r="H23" s="126"/>
      <c r="I23" s="126"/>
      <c r="J23" s="126"/>
      <c r="K23" s="50"/>
      <c r="L23" s="50"/>
      <c r="M23" s="50"/>
      <c r="N23" s="128"/>
      <c r="O23" s="124"/>
      <c r="P23" s="50"/>
      <c r="Q23" s="50"/>
      <c r="R23" s="50"/>
      <c r="S23" s="50"/>
      <c r="T23" s="50"/>
      <c r="U23" s="50"/>
    </row>
    <row r="24" spans="2:21" x14ac:dyDescent="0.2">
      <c r="B24" s="57">
        <v>9</v>
      </c>
      <c r="C24" s="121" t="e">
        <f>VLOOKUP('I_Org Structure'!$F$14&amp;""&amp;'I_Org Structure'!$F$16&amp;""&amp;'I_Org Structure'!$F$18,List!$AS$2:$AW$31,5,FALSE)</f>
        <v>#N/A</v>
      </c>
      <c r="D24" s="50"/>
      <c r="E24" s="50"/>
      <c r="F24" s="50"/>
      <c r="G24" s="207" t="e">
        <f>VLOOKUP(D24,'III_Impact Assessment'!$D$17:$M$503,10,FALSE)</f>
        <v>#N/A</v>
      </c>
      <c r="H24" s="50"/>
      <c r="I24" s="50"/>
      <c r="J24" s="50"/>
      <c r="K24" s="50"/>
      <c r="L24" s="50"/>
      <c r="M24" s="50"/>
      <c r="N24" s="128"/>
      <c r="O24" s="124"/>
      <c r="P24" s="50"/>
      <c r="Q24" s="50"/>
      <c r="R24" s="50"/>
      <c r="S24" s="50"/>
      <c r="T24" s="50"/>
      <c r="U24" s="50"/>
    </row>
    <row r="25" spans="2:21" x14ac:dyDescent="0.2">
      <c r="B25" s="57">
        <v>10</v>
      </c>
      <c r="C25" s="121" t="e">
        <f>VLOOKUP('I_Org Structure'!$F$14&amp;""&amp;'I_Org Structure'!$F$16&amp;""&amp;'I_Org Structure'!$F$18,List!$AS$2:$AW$31,5,FALSE)</f>
        <v>#N/A</v>
      </c>
      <c r="D25" s="50"/>
      <c r="E25" s="50"/>
      <c r="F25" s="50"/>
      <c r="G25" s="207" t="e">
        <f>VLOOKUP(D25,'III_Impact Assessment'!$D$17:$M$503,10,FALSE)</f>
        <v>#N/A</v>
      </c>
      <c r="H25" s="50"/>
      <c r="I25" s="50"/>
      <c r="J25" s="50"/>
      <c r="K25" s="50"/>
      <c r="L25" s="50"/>
      <c r="M25" s="251"/>
      <c r="N25" s="128"/>
      <c r="O25" s="124"/>
      <c r="P25" s="50"/>
      <c r="Q25" s="50"/>
      <c r="R25" s="50"/>
      <c r="S25" s="50"/>
      <c r="T25" s="50"/>
      <c r="U25" s="50"/>
    </row>
    <row r="26" spans="2:21" x14ac:dyDescent="0.2">
      <c r="B26" s="57">
        <v>11</v>
      </c>
      <c r="C26" s="121" t="e">
        <f>VLOOKUP('I_Org Structure'!$F$14&amp;""&amp;'I_Org Structure'!$F$16&amp;""&amp;'I_Org Structure'!$F$18,List!$AS$2:$AW$31,5,FALSE)</f>
        <v>#N/A</v>
      </c>
      <c r="D26" s="50"/>
      <c r="E26" s="50"/>
      <c r="F26" s="50"/>
      <c r="G26" s="207" t="e">
        <f>VLOOKUP(D26,'III_Impact Assessment'!$D$17:$M$503,10,FALSE)</f>
        <v>#N/A</v>
      </c>
      <c r="H26" s="50"/>
      <c r="I26" s="50"/>
      <c r="J26" s="50"/>
      <c r="K26" s="50"/>
      <c r="L26" s="50"/>
      <c r="M26" s="251"/>
      <c r="N26" s="128"/>
      <c r="O26" s="124"/>
      <c r="P26" s="50"/>
      <c r="Q26" s="50"/>
      <c r="R26" s="50"/>
      <c r="S26" s="50"/>
      <c r="T26" s="50"/>
      <c r="U26" s="50"/>
    </row>
    <row r="27" spans="2:21" ht="25.5" x14ac:dyDescent="0.2">
      <c r="B27" s="57">
        <v>12</v>
      </c>
      <c r="C27" s="121" t="e">
        <f>VLOOKUP('I_Org Structure'!$F$14&amp;""&amp;'I_Org Structure'!$F$16&amp;""&amp;'I_Org Structure'!$F$18,List!$AS$2:$AW$31,5,FALSE)</f>
        <v>#N/A</v>
      </c>
      <c r="D27" s="50"/>
      <c r="E27" s="50"/>
      <c r="F27" s="50"/>
      <c r="G27" s="207" t="e">
        <f>VLOOKUP(D27,'III_Impact Assessment'!$D$17:$M$503,10,FALSE)</f>
        <v>#N/A</v>
      </c>
      <c r="H27" s="50"/>
      <c r="I27" s="50"/>
      <c r="J27" s="50"/>
      <c r="K27" s="50"/>
      <c r="L27" s="50"/>
      <c r="M27" s="251"/>
      <c r="N27" s="128"/>
      <c r="O27" s="124"/>
      <c r="P27" s="50"/>
      <c r="Q27" s="50"/>
      <c r="R27" s="50"/>
      <c r="S27" s="50"/>
      <c r="T27" s="50"/>
      <c r="U27" s="50"/>
    </row>
    <row r="28" spans="2:21" ht="25.5" x14ac:dyDescent="0.2">
      <c r="B28" s="57">
        <v>13</v>
      </c>
      <c r="C28" s="121" t="e">
        <f>VLOOKUP('I_Org Structure'!$F$14&amp;""&amp;'I_Org Structure'!$F$16&amp;""&amp;'I_Org Structure'!$F$18,List!$AS$2:$AW$31,5,FALSE)</f>
        <v>#N/A</v>
      </c>
      <c r="D28" s="50"/>
      <c r="E28" s="50"/>
      <c r="F28" s="50"/>
      <c r="G28" s="207" t="e">
        <f>VLOOKUP(D28,'III_Impact Assessment'!$D$17:$M$503,10,FALSE)</f>
        <v>#N/A</v>
      </c>
      <c r="H28" s="50"/>
      <c r="I28" s="50"/>
      <c r="J28" s="50"/>
      <c r="K28" s="50"/>
      <c r="L28" s="50"/>
      <c r="M28" s="251"/>
      <c r="N28" s="128"/>
      <c r="O28" s="124"/>
      <c r="P28" s="50"/>
      <c r="Q28" s="50"/>
      <c r="R28" s="50"/>
      <c r="S28" s="50"/>
      <c r="T28" s="50"/>
      <c r="U28" s="50"/>
    </row>
    <row r="29" spans="2:21" ht="25.5" x14ac:dyDescent="0.2">
      <c r="B29" s="57">
        <v>14</v>
      </c>
      <c r="C29" s="121" t="e">
        <f>VLOOKUP('I_Org Structure'!$F$14&amp;""&amp;'I_Org Structure'!$F$16&amp;""&amp;'I_Org Structure'!$F$18,List!$AS$2:$AW$31,5,FALSE)</f>
        <v>#N/A</v>
      </c>
      <c r="D29" s="50"/>
      <c r="E29" s="50"/>
      <c r="F29" s="50"/>
      <c r="G29" s="207" t="e">
        <f>VLOOKUP(D29,'III_Impact Assessment'!$D$17:$M$503,10,FALSE)</f>
        <v>#N/A</v>
      </c>
      <c r="H29" s="50"/>
      <c r="I29" s="50"/>
      <c r="J29" s="50"/>
      <c r="K29" s="50"/>
      <c r="L29" s="50"/>
      <c r="M29" s="251"/>
      <c r="N29" s="128"/>
      <c r="O29" s="124"/>
      <c r="P29" s="50"/>
      <c r="Q29" s="50"/>
      <c r="R29" s="50"/>
      <c r="S29" s="50"/>
      <c r="T29" s="50"/>
      <c r="U29" s="50"/>
    </row>
    <row r="30" spans="2:21" ht="25.5" x14ac:dyDescent="0.2">
      <c r="B30" s="57">
        <v>15</v>
      </c>
      <c r="C30" s="121" t="e">
        <f>VLOOKUP('I_Org Structure'!$F$14&amp;""&amp;'I_Org Structure'!$F$16&amp;""&amp;'I_Org Structure'!$F$18,List!$AS$2:$AW$31,5,FALSE)</f>
        <v>#N/A</v>
      </c>
      <c r="D30" s="50"/>
      <c r="E30" s="50"/>
      <c r="F30" s="50"/>
      <c r="G30" s="207" t="e">
        <f>VLOOKUP(D30,'III_Impact Assessment'!$D$17:$M$503,10,FALSE)</f>
        <v>#N/A</v>
      </c>
      <c r="H30" s="50"/>
      <c r="I30" s="50"/>
      <c r="J30" s="50"/>
      <c r="K30" s="50"/>
      <c r="L30" s="50"/>
      <c r="M30" s="251"/>
      <c r="N30" s="128"/>
      <c r="O30" s="124"/>
      <c r="P30" s="50"/>
      <c r="Q30" s="50"/>
      <c r="R30" s="50"/>
      <c r="S30" s="50"/>
      <c r="T30" s="50"/>
      <c r="U30" s="50"/>
    </row>
    <row r="31" spans="2:21" ht="25.5" x14ac:dyDescent="0.2">
      <c r="B31" s="57">
        <v>16</v>
      </c>
      <c r="C31" s="121" t="e">
        <f>VLOOKUP('I_Org Structure'!$F$14&amp;""&amp;'I_Org Structure'!$F$16&amp;""&amp;'I_Org Structure'!$F$18,List!$AS$2:$AW$31,5,FALSE)</f>
        <v>#N/A</v>
      </c>
      <c r="D31" s="50"/>
      <c r="E31" s="50"/>
      <c r="F31" s="50"/>
      <c r="G31" s="207" t="e">
        <f>VLOOKUP(D31,'III_Impact Assessment'!$D$17:$M$503,10,FALSE)</f>
        <v>#N/A</v>
      </c>
      <c r="H31" s="50"/>
      <c r="I31" s="50"/>
      <c r="J31" s="50"/>
      <c r="K31" s="50"/>
      <c r="L31" s="50"/>
      <c r="M31" s="251"/>
      <c r="N31" s="128"/>
      <c r="O31" s="124"/>
      <c r="P31" s="50"/>
      <c r="Q31" s="50"/>
      <c r="R31" s="50"/>
      <c r="S31" s="50"/>
      <c r="T31" s="50"/>
      <c r="U31" s="50"/>
    </row>
    <row r="32" spans="2:21" ht="25.5" x14ac:dyDescent="0.2">
      <c r="B32" s="57">
        <v>17</v>
      </c>
      <c r="C32" s="121" t="e">
        <f>VLOOKUP('I_Org Structure'!$F$14&amp;""&amp;'I_Org Structure'!$F$16&amp;""&amp;'I_Org Structure'!$F$18,List!$AS$2:$AW$31,5,FALSE)</f>
        <v>#N/A</v>
      </c>
      <c r="D32" s="50"/>
      <c r="E32" s="50"/>
      <c r="F32" s="50"/>
      <c r="G32" s="207" t="e">
        <f>VLOOKUP(D32,'III_Impact Assessment'!$D$17:$M$503,10,FALSE)</f>
        <v>#N/A</v>
      </c>
      <c r="H32" s="50"/>
      <c r="I32" s="50"/>
      <c r="J32" s="50"/>
      <c r="K32" s="50"/>
      <c r="L32" s="50"/>
      <c r="M32" s="251"/>
      <c r="N32" s="128"/>
      <c r="O32" s="124"/>
      <c r="P32" s="50"/>
      <c r="Q32" s="50"/>
      <c r="R32" s="50"/>
      <c r="S32" s="50"/>
      <c r="T32" s="50"/>
      <c r="U32" s="50"/>
    </row>
    <row r="33" spans="2:21" ht="25.5" x14ac:dyDescent="0.2">
      <c r="B33" s="57">
        <v>18</v>
      </c>
      <c r="C33" s="121" t="e">
        <f>VLOOKUP('I_Org Structure'!$F$14&amp;""&amp;'I_Org Structure'!$F$16&amp;""&amp;'I_Org Structure'!$F$18,List!$AS$2:$AW$31,5,FALSE)</f>
        <v>#N/A</v>
      </c>
      <c r="D33" s="50"/>
      <c r="E33" s="50"/>
      <c r="F33" s="50"/>
      <c r="G33" s="207" t="e">
        <f>VLOOKUP(D33,'III_Impact Assessment'!$D$17:$M$503,10,FALSE)</f>
        <v>#N/A</v>
      </c>
      <c r="H33" s="50"/>
      <c r="I33" s="50"/>
      <c r="J33" s="50"/>
      <c r="K33" s="50"/>
      <c r="L33" s="50"/>
      <c r="M33" s="251"/>
      <c r="N33" s="128"/>
      <c r="O33" s="124"/>
      <c r="P33" s="50"/>
      <c r="Q33" s="50"/>
      <c r="R33" s="50"/>
      <c r="S33" s="50"/>
      <c r="T33" s="50"/>
      <c r="U33" s="50"/>
    </row>
    <row r="34" spans="2:21" ht="25.5" x14ac:dyDescent="0.2">
      <c r="B34" s="57">
        <v>19</v>
      </c>
      <c r="C34" s="121" t="e">
        <f>VLOOKUP('I_Org Structure'!$F$14&amp;""&amp;'I_Org Structure'!$F$16&amp;""&amp;'I_Org Structure'!$F$18,List!$AS$2:$AW$31,5,FALSE)</f>
        <v>#N/A</v>
      </c>
      <c r="D34" s="50"/>
      <c r="E34" s="50"/>
      <c r="F34" s="50"/>
      <c r="G34" s="207" t="e">
        <f>VLOOKUP(D34,'III_Impact Assessment'!$D$17:$M$503,10,FALSE)</f>
        <v>#N/A</v>
      </c>
      <c r="H34" s="50"/>
      <c r="I34" s="50"/>
      <c r="J34" s="50"/>
      <c r="K34" s="50"/>
      <c r="L34" s="50"/>
      <c r="M34" s="251"/>
      <c r="N34" s="128"/>
      <c r="O34" s="124"/>
      <c r="P34" s="50"/>
      <c r="Q34" s="50"/>
      <c r="R34" s="50"/>
      <c r="S34" s="50"/>
      <c r="T34" s="50"/>
      <c r="U34" s="50"/>
    </row>
    <row r="35" spans="2:21" ht="25.5" x14ac:dyDescent="0.2">
      <c r="B35" s="57">
        <v>20</v>
      </c>
      <c r="C35" s="121" t="e">
        <f>VLOOKUP('I_Org Structure'!$F$14&amp;""&amp;'I_Org Structure'!$F$16&amp;""&amp;'I_Org Structure'!$F$18,List!$AS$2:$AW$31,5,FALSE)</f>
        <v>#N/A</v>
      </c>
      <c r="D35" s="50"/>
      <c r="E35" s="50"/>
      <c r="F35" s="50"/>
      <c r="G35" s="207" t="e">
        <f>VLOOKUP(D35,'III_Impact Assessment'!$D$17:$M$503,10,FALSE)</f>
        <v>#N/A</v>
      </c>
      <c r="H35" s="50"/>
      <c r="I35" s="50"/>
      <c r="J35" s="50"/>
      <c r="K35" s="50"/>
      <c r="L35" s="50"/>
      <c r="M35" s="251"/>
      <c r="N35" s="128"/>
      <c r="O35" s="124"/>
      <c r="P35" s="50"/>
      <c r="Q35" s="50"/>
      <c r="R35" s="50"/>
      <c r="S35" s="50"/>
      <c r="T35" s="50"/>
      <c r="U35" s="50"/>
    </row>
    <row r="36" spans="2:21" ht="25.5" x14ac:dyDescent="0.2">
      <c r="B36" s="57">
        <v>21</v>
      </c>
      <c r="C36" s="121" t="e">
        <f>VLOOKUP('I_Org Structure'!$F$14&amp;""&amp;'I_Org Structure'!$F$16&amp;""&amp;'I_Org Structure'!$F$18,List!$AS$2:$AW$31,5,FALSE)</f>
        <v>#N/A</v>
      </c>
      <c r="D36" s="50"/>
      <c r="E36" s="50"/>
      <c r="F36" s="50"/>
      <c r="G36" s="207" t="e">
        <f>VLOOKUP(D36,'III_Impact Assessment'!$D$17:$M$503,10,FALSE)</f>
        <v>#N/A</v>
      </c>
      <c r="H36" s="50"/>
      <c r="I36" s="50"/>
      <c r="J36" s="50"/>
      <c r="K36" s="50"/>
      <c r="L36" s="50"/>
      <c r="M36" s="251"/>
      <c r="N36" s="128"/>
      <c r="O36" s="124"/>
      <c r="P36" s="50"/>
      <c r="Q36" s="50"/>
      <c r="R36" s="50"/>
      <c r="S36" s="50"/>
      <c r="T36" s="50"/>
      <c r="U36" s="50"/>
    </row>
    <row r="37" spans="2:21" ht="25.5" x14ac:dyDescent="0.2">
      <c r="B37" s="57">
        <v>22</v>
      </c>
      <c r="C37" s="121" t="e">
        <f>VLOOKUP('I_Org Structure'!$F$14&amp;""&amp;'I_Org Structure'!$F$16&amp;""&amp;'I_Org Structure'!$F$18,List!$AS$2:$AW$31,5,FALSE)</f>
        <v>#N/A</v>
      </c>
      <c r="D37" s="50"/>
      <c r="E37" s="50"/>
      <c r="F37" s="50"/>
      <c r="G37" s="207" t="e">
        <f>VLOOKUP(D37,'III_Impact Assessment'!$D$17:$M$503,10,FALSE)</f>
        <v>#N/A</v>
      </c>
      <c r="H37" s="50"/>
      <c r="I37" s="50"/>
      <c r="J37" s="50"/>
      <c r="K37" s="50"/>
      <c r="L37" s="50"/>
      <c r="M37" s="251"/>
      <c r="N37" s="128"/>
      <c r="O37" s="124"/>
      <c r="P37" s="50"/>
      <c r="Q37" s="50"/>
      <c r="R37" s="50"/>
      <c r="S37" s="50"/>
      <c r="T37" s="50"/>
      <c r="U37" s="50"/>
    </row>
    <row r="38" spans="2:21" ht="25.5" x14ac:dyDescent="0.2">
      <c r="B38" s="57">
        <v>23</v>
      </c>
      <c r="C38" s="121" t="e">
        <f>VLOOKUP('I_Org Structure'!$F$14&amp;""&amp;'I_Org Structure'!$F$16&amp;""&amp;'I_Org Structure'!$F$18,List!$AS$2:$AW$31,5,FALSE)</f>
        <v>#N/A</v>
      </c>
      <c r="D38" s="50"/>
      <c r="E38" s="50"/>
      <c r="F38" s="50"/>
      <c r="G38" s="207" t="e">
        <f>VLOOKUP(D38,'III_Impact Assessment'!$D$17:$M$503,10,FALSE)</f>
        <v>#N/A</v>
      </c>
      <c r="H38" s="50"/>
      <c r="I38" s="50"/>
      <c r="J38" s="50"/>
      <c r="K38" s="50"/>
      <c r="L38" s="50"/>
      <c r="M38" s="251"/>
      <c r="N38" s="128"/>
      <c r="O38" s="124"/>
      <c r="P38" s="50"/>
      <c r="Q38" s="50"/>
      <c r="R38" s="50"/>
      <c r="S38" s="50"/>
      <c r="T38" s="50"/>
      <c r="U38" s="50"/>
    </row>
    <row r="39" spans="2:21" ht="25.5" x14ac:dyDescent="0.2">
      <c r="B39" s="57">
        <v>24</v>
      </c>
      <c r="C39" s="121" t="e">
        <f>VLOOKUP('I_Org Structure'!$F$14&amp;""&amp;'I_Org Structure'!$F$16&amp;""&amp;'I_Org Structure'!$F$18,List!$AS$2:$AW$31,5,FALSE)</f>
        <v>#N/A</v>
      </c>
      <c r="D39" s="50"/>
      <c r="E39" s="50"/>
      <c r="F39" s="50"/>
      <c r="G39" s="207" t="e">
        <f>VLOOKUP(D39,'III_Impact Assessment'!$D$17:$M$503,10,FALSE)</f>
        <v>#N/A</v>
      </c>
      <c r="H39" s="50"/>
      <c r="I39" s="50"/>
      <c r="J39" s="50"/>
      <c r="K39" s="50"/>
      <c r="L39" s="50"/>
      <c r="M39" s="251"/>
      <c r="N39" s="128"/>
      <c r="O39" s="124"/>
      <c r="P39" s="50"/>
      <c r="Q39" s="50"/>
      <c r="R39" s="50"/>
      <c r="S39" s="50"/>
      <c r="T39" s="50"/>
      <c r="U39" s="50"/>
    </row>
    <row r="40" spans="2:21" ht="25.5" x14ac:dyDescent="0.2">
      <c r="B40" s="57">
        <v>25</v>
      </c>
      <c r="C40" s="121" t="e">
        <f>VLOOKUP('I_Org Structure'!$F$14&amp;""&amp;'I_Org Structure'!$F$16&amp;""&amp;'I_Org Structure'!$F$18,List!$AS$2:$AW$31,5,FALSE)</f>
        <v>#N/A</v>
      </c>
      <c r="D40" s="50"/>
      <c r="E40" s="50"/>
      <c r="F40" s="50"/>
      <c r="G40" s="207" t="e">
        <f>VLOOKUP(D40,'III_Impact Assessment'!$D$17:$M$503,10,FALSE)</f>
        <v>#N/A</v>
      </c>
      <c r="H40" s="50"/>
      <c r="I40" s="50"/>
      <c r="J40" s="50"/>
      <c r="K40" s="50"/>
      <c r="L40" s="50"/>
      <c r="M40" s="251"/>
      <c r="N40" s="128"/>
      <c r="O40" s="124"/>
      <c r="P40" s="50"/>
      <c r="Q40" s="50"/>
      <c r="R40" s="50"/>
      <c r="S40" s="50"/>
      <c r="T40" s="50"/>
      <c r="U40" s="50"/>
    </row>
    <row r="41" spans="2:21" ht="25.5" x14ac:dyDescent="0.2">
      <c r="B41" s="57">
        <v>26</v>
      </c>
      <c r="C41" s="121" t="e">
        <f>VLOOKUP('I_Org Structure'!$F$14&amp;""&amp;'I_Org Structure'!$F$16&amp;""&amp;'I_Org Structure'!$F$18,List!$AS$2:$AW$31,5,FALSE)</f>
        <v>#N/A</v>
      </c>
      <c r="D41" s="50"/>
      <c r="E41" s="50"/>
      <c r="F41" s="50"/>
      <c r="G41" s="207" t="e">
        <f>VLOOKUP(D41,'III_Impact Assessment'!$D$17:$M$503,10,FALSE)</f>
        <v>#N/A</v>
      </c>
      <c r="H41" s="50"/>
      <c r="I41" s="50"/>
      <c r="J41" s="50"/>
      <c r="K41" s="50"/>
      <c r="L41" s="50"/>
      <c r="M41" s="251"/>
      <c r="N41" s="128"/>
      <c r="O41" s="124"/>
      <c r="P41" s="50"/>
      <c r="Q41" s="50"/>
      <c r="R41" s="50"/>
      <c r="S41" s="50"/>
      <c r="T41" s="50"/>
      <c r="U41" s="50"/>
    </row>
    <row r="42" spans="2:21" ht="25.5" x14ac:dyDescent="0.2">
      <c r="B42" s="57">
        <v>27</v>
      </c>
      <c r="C42" s="121" t="e">
        <f>VLOOKUP('I_Org Structure'!$F$14&amp;""&amp;'I_Org Structure'!$F$16&amp;""&amp;'I_Org Structure'!$F$18,List!$AS$2:$AW$31,5,FALSE)</f>
        <v>#N/A</v>
      </c>
      <c r="D42" s="50"/>
      <c r="E42" s="50"/>
      <c r="F42" s="50"/>
      <c r="G42" s="207" t="e">
        <f>VLOOKUP(D42,'III_Impact Assessment'!$D$17:$M$503,10,FALSE)</f>
        <v>#N/A</v>
      </c>
      <c r="H42" s="50"/>
      <c r="I42" s="50"/>
      <c r="J42" s="50"/>
      <c r="K42" s="50"/>
      <c r="L42" s="50"/>
      <c r="M42" s="251"/>
      <c r="N42" s="128"/>
      <c r="O42" s="124"/>
      <c r="P42" s="50"/>
      <c r="Q42" s="50"/>
      <c r="R42" s="50"/>
      <c r="S42" s="50"/>
      <c r="T42" s="50"/>
      <c r="U42" s="50"/>
    </row>
    <row r="43" spans="2:21" ht="25.5" x14ac:dyDescent="0.2">
      <c r="B43" s="57">
        <v>28</v>
      </c>
      <c r="C43" s="121" t="e">
        <f>VLOOKUP('I_Org Structure'!$F$14&amp;""&amp;'I_Org Structure'!$F$16&amp;""&amp;'I_Org Structure'!$F$18,List!$AS$2:$AW$31,5,FALSE)</f>
        <v>#N/A</v>
      </c>
      <c r="D43" s="50"/>
      <c r="E43" s="50"/>
      <c r="F43" s="50"/>
      <c r="G43" s="207" t="e">
        <f>VLOOKUP(D43,'III_Impact Assessment'!$D$17:$M$503,10,FALSE)</f>
        <v>#N/A</v>
      </c>
      <c r="H43" s="50"/>
      <c r="I43" s="50"/>
      <c r="J43" s="50"/>
      <c r="K43" s="50"/>
      <c r="L43" s="50"/>
      <c r="M43" s="251"/>
      <c r="N43" s="128"/>
      <c r="O43" s="124"/>
      <c r="P43" s="50"/>
      <c r="Q43" s="50"/>
      <c r="R43" s="50"/>
      <c r="S43" s="50"/>
      <c r="T43" s="50"/>
      <c r="U43" s="50"/>
    </row>
    <row r="44" spans="2:21" ht="25.5" x14ac:dyDescent="0.2">
      <c r="B44" s="57">
        <v>29</v>
      </c>
      <c r="C44" s="121" t="e">
        <f>VLOOKUP('I_Org Structure'!$F$14&amp;""&amp;'I_Org Structure'!$F$16&amp;""&amp;'I_Org Structure'!$F$18,List!$AS$2:$AW$31,5,FALSE)</f>
        <v>#N/A</v>
      </c>
      <c r="D44" s="50"/>
      <c r="E44" s="50"/>
      <c r="F44" s="50"/>
      <c r="G44" s="207" t="e">
        <f>VLOOKUP(D44,'III_Impact Assessment'!$D$17:$M$503,10,FALSE)</f>
        <v>#N/A</v>
      </c>
      <c r="H44" s="50"/>
      <c r="I44" s="50"/>
      <c r="J44" s="50"/>
      <c r="K44" s="50"/>
      <c r="L44" s="50"/>
      <c r="M44" s="251"/>
      <c r="N44" s="128"/>
      <c r="O44" s="124"/>
      <c r="P44" s="50"/>
      <c r="Q44" s="50"/>
      <c r="R44" s="50"/>
      <c r="S44" s="50"/>
      <c r="T44" s="50"/>
      <c r="U44" s="50"/>
    </row>
    <row r="45" spans="2:21" ht="25.5" x14ac:dyDescent="0.2">
      <c r="B45" s="57">
        <v>30</v>
      </c>
      <c r="C45" s="121" t="e">
        <f>VLOOKUP('I_Org Structure'!$F$14&amp;""&amp;'I_Org Structure'!$F$16&amp;""&amp;'I_Org Structure'!$F$18,List!$AS$2:$AW$31,5,FALSE)</f>
        <v>#N/A</v>
      </c>
      <c r="D45" s="50"/>
      <c r="E45" s="50"/>
      <c r="F45" s="50"/>
      <c r="G45" s="207" t="e">
        <f>VLOOKUP(D45,'III_Impact Assessment'!$D$17:$M$503,10,FALSE)</f>
        <v>#N/A</v>
      </c>
      <c r="H45" s="50"/>
      <c r="I45" s="50"/>
      <c r="J45" s="50"/>
      <c r="K45" s="50"/>
      <c r="L45" s="50"/>
      <c r="M45" s="251"/>
      <c r="N45" s="128"/>
      <c r="O45" s="124"/>
      <c r="P45" s="50"/>
      <c r="Q45" s="50"/>
      <c r="R45" s="50"/>
      <c r="S45" s="50"/>
      <c r="T45" s="50"/>
      <c r="U45" s="50"/>
    </row>
    <row r="46" spans="2:21" ht="25.5" x14ac:dyDescent="0.2">
      <c r="B46" s="57">
        <v>31</v>
      </c>
      <c r="C46" s="121" t="e">
        <f>VLOOKUP('I_Org Structure'!$F$14&amp;""&amp;'I_Org Structure'!$F$16&amp;""&amp;'I_Org Structure'!$F$18,List!$AS$2:$AW$31,5,FALSE)</f>
        <v>#N/A</v>
      </c>
      <c r="D46" s="50"/>
      <c r="E46" s="50"/>
      <c r="F46" s="50"/>
      <c r="G46" s="207" t="e">
        <f>VLOOKUP(D46,'III_Impact Assessment'!$D$17:$M$503,10,FALSE)</f>
        <v>#N/A</v>
      </c>
      <c r="H46" s="50"/>
      <c r="I46" s="50"/>
      <c r="J46" s="50"/>
      <c r="K46" s="50"/>
      <c r="L46" s="50"/>
      <c r="M46" s="251"/>
      <c r="N46" s="128"/>
      <c r="O46" s="124"/>
      <c r="P46" s="50"/>
      <c r="Q46" s="50"/>
      <c r="R46" s="50"/>
      <c r="S46" s="50"/>
      <c r="T46" s="50"/>
      <c r="U46" s="50"/>
    </row>
    <row r="47" spans="2:21" ht="25.5" x14ac:dyDescent="0.2">
      <c r="B47" s="57">
        <v>32</v>
      </c>
      <c r="C47" s="121" t="e">
        <f>VLOOKUP('I_Org Structure'!$F$14&amp;""&amp;'I_Org Structure'!$F$16&amp;""&amp;'I_Org Structure'!$F$18,List!$AS$2:$AW$31,5,FALSE)</f>
        <v>#N/A</v>
      </c>
      <c r="D47" s="50"/>
      <c r="E47" s="50"/>
      <c r="F47" s="50"/>
      <c r="G47" s="207" t="e">
        <f>VLOOKUP(D47,'III_Impact Assessment'!$D$17:$M$503,10,FALSE)</f>
        <v>#N/A</v>
      </c>
      <c r="H47" s="50"/>
      <c r="I47" s="50"/>
      <c r="J47" s="50"/>
      <c r="K47" s="50"/>
      <c r="L47" s="50"/>
      <c r="M47" s="251"/>
      <c r="N47" s="128"/>
      <c r="O47" s="124"/>
      <c r="P47" s="50"/>
      <c r="Q47" s="50"/>
      <c r="R47" s="50"/>
      <c r="S47" s="50"/>
      <c r="T47" s="50"/>
      <c r="U47" s="50"/>
    </row>
    <row r="48" spans="2:21" ht="25.5" x14ac:dyDescent="0.2">
      <c r="B48" s="57">
        <v>33</v>
      </c>
      <c r="C48" s="121" t="e">
        <f>VLOOKUP('I_Org Structure'!$F$14&amp;""&amp;'I_Org Structure'!$F$16&amp;""&amp;'I_Org Structure'!$F$18,List!$AS$2:$AW$31,5,FALSE)</f>
        <v>#N/A</v>
      </c>
      <c r="D48" s="50"/>
      <c r="E48" s="50"/>
      <c r="F48" s="50"/>
      <c r="G48" s="207" t="e">
        <f>VLOOKUP(D48,'III_Impact Assessment'!$D$17:$M$503,10,FALSE)</f>
        <v>#N/A</v>
      </c>
      <c r="H48" s="50"/>
      <c r="I48" s="50"/>
      <c r="J48" s="50"/>
      <c r="K48" s="50"/>
      <c r="L48" s="50"/>
      <c r="M48" s="251"/>
      <c r="N48" s="128"/>
      <c r="O48" s="124"/>
      <c r="P48" s="50"/>
      <c r="Q48" s="50"/>
      <c r="R48" s="50"/>
      <c r="S48" s="50"/>
      <c r="T48" s="50"/>
      <c r="U48" s="50"/>
    </row>
    <row r="49" spans="2:21" ht="25.5" x14ac:dyDescent="0.2">
      <c r="B49" s="57">
        <v>34</v>
      </c>
      <c r="C49" s="121" t="e">
        <f>VLOOKUP('I_Org Structure'!$F$14&amp;""&amp;'I_Org Structure'!$F$16&amp;""&amp;'I_Org Structure'!$F$18,List!$AS$2:$AW$31,5,FALSE)</f>
        <v>#N/A</v>
      </c>
      <c r="D49" s="50"/>
      <c r="E49" s="50"/>
      <c r="F49" s="50"/>
      <c r="G49" s="207" t="e">
        <f>VLOOKUP(D49,'III_Impact Assessment'!$D$17:$M$503,10,FALSE)</f>
        <v>#N/A</v>
      </c>
      <c r="H49" s="50"/>
      <c r="I49" s="50"/>
      <c r="J49" s="50"/>
      <c r="K49" s="50"/>
      <c r="L49" s="50"/>
      <c r="M49" s="251"/>
      <c r="N49" s="128"/>
      <c r="O49" s="124"/>
      <c r="P49" s="50"/>
      <c r="Q49" s="50"/>
      <c r="R49" s="50"/>
      <c r="S49" s="50"/>
      <c r="T49" s="50"/>
      <c r="U49" s="50"/>
    </row>
    <row r="50" spans="2:21" ht="25.5" x14ac:dyDescent="0.2">
      <c r="B50" s="57">
        <v>35</v>
      </c>
      <c r="C50" s="121" t="e">
        <f>VLOOKUP('I_Org Structure'!$F$14&amp;""&amp;'I_Org Structure'!$F$16&amp;""&amp;'I_Org Structure'!$F$18,List!$AS$2:$AW$31,5,FALSE)</f>
        <v>#N/A</v>
      </c>
      <c r="D50" s="50"/>
      <c r="E50" s="50"/>
      <c r="F50" s="50"/>
      <c r="G50" s="207" t="e">
        <f>VLOOKUP(D50,'III_Impact Assessment'!$D$17:$M$503,10,FALSE)</f>
        <v>#N/A</v>
      </c>
      <c r="H50" s="50"/>
      <c r="I50" s="50"/>
      <c r="J50" s="50"/>
      <c r="K50" s="50"/>
      <c r="L50" s="50"/>
      <c r="M50" s="251"/>
      <c r="N50" s="128"/>
      <c r="O50" s="124"/>
      <c r="P50" s="50"/>
      <c r="Q50" s="50"/>
      <c r="R50" s="50"/>
      <c r="S50" s="50"/>
      <c r="T50" s="50"/>
      <c r="U50" s="50"/>
    </row>
    <row r="51" spans="2:21" ht="25.5" x14ac:dyDescent="0.2">
      <c r="B51" s="57">
        <v>36</v>
      </c>
      <c r="C51" s="121" t="e">
        <f>VLOOKUP('I_Org Structure'!$F$14&amp;""&amp;'I_Org Structure'!$F$16&amp;""&amp;'I_Org Structure'!$F$18,List!$AS$2:$AW$31,5,FALSE)</f>
        <v>#N/A</v>
      </c>
      <c r="D51" s="50"/>
      <c r="E51" s="50"/>
      <c r="F51" s="50"/>
      <c r="G51" s="207" t="e">
        <f>VLOOKUP(D51,'III_Impact Assessment'!$D$17:$M$503,10,FALSE)</f>
        <v>#N/A</v>
      </c>
      <c r="H51" s="50"/>
      <c r="I51" s="50"/>
      <c r="J51" s="50"/>
      <c r="K51" s="50"/>
      <c r="L51" s="50"/>
      <c r="M51" s="251"/>
      <c r="N51" s="128"/>
      <c r="O51" s="124"/>
      <c r="P51" s="50"/>
      <c r="Q51" s="50"/>
      <c r="R51" s="50"/>
      <c r="S51" s="50"/>
      <c r="T51" s="50"/>
      <c r="U51" s="50"/>
    </row>
    <row r="896" spans="2:2" x14ac:dyDescent="0.2">
      <c r="B896" s="39" t="s">
        <v>106</v>
      </c>
    </row>
    <row r="897" spans="2:2" x14ac:dyDescent="0.2">
      <c r="B897" s="39" t="s">
        <v>107</v>
      </c>
    </row>
    <row r="898" spans="2:2" x14ac:dyDescent="0.2">
      <c r="B898" s="39" t="s">
        <v>108</v>
      </c>
    </row>
    <row r="899" spans="2:2" x14ac:dyDescent="0.2">
      <c r="B899" s="39" t="s">
        <v>109</v>
      </c>
    </row>
    <row r="900" spans="2:2" x14ac:dyDescent="0.2">
      <c r="B900" s="39" t="s">
        <v>110</v>
      </c>
    </row>
    <row r="901" spans="2:2" x14ac:dyDescent="0.2">
      <c r="B901" s="39" t="s">
        <v>111</v>
      </c>
    </row>
    <row r="902" spans="2:2" x14ac:dyDescent="0.2">
      <c r="B902" s="39" t="s">
        <v>112</v>
      </c>
    </row>
    <row r="903" spans="2:2" x14ac:dyDescent="0.2">
      <c r="B903" s="39" t="s">
        <v>71</v>
      </c>
    </row>
    <row r="904" spans="2:2" x14ac:dyDescent="0.2">
      <c r="B904" s="39" t="s">
        <v>113</v>
      </c>
    </row>
    <row r="905" spans="2:2" x14ac:dyDescent="0.2">
      <c r="B905" s="39" t="s">
        <v>114</v>
      </c>
    </row>
    <row r="906" spans="2:2" x14ac:dyDescent="0.2">
      <c r="B906" s="39" t="s">
        <v>70</v>
      </c>
    </row>
    <row r="907" spans="2:2" x14ac:dyDescent="0.2">
      <c r="B907" s="39" t="s">
        <v>115</v>
      </c>
    </row>
    <row r="908" spans="2:2" x14ac:dyDescent="0.2">
      <c r="B908" s="39" t="s">
        <v>116</v>
      </c>
    </row>
    <row r="909" spans="2:2" x14ac:dyDescent="0.2">
      <c r="B909" s="39" t="s">
        <v>109</v>
      </c>
    </row>
    <row r="910" spans="2:2" x14ac:dyDescent="0.2">
      <c r="B910" s="39" t="s">
        <v>110</v>
      </c>
    </row>
    <row r="911" spans="2:2" x14ac:dyDescent="0.2">
      <c r="B911" s="39" t="s">
        <v>111</v>
      </c>
    </row>
    <row r="912" spans="2:2" x14ac:dyDescent="0.2">
      <c r="B912" s="39" t="s">
        <v>112</v>
      </c>
    </row>
    <row r="913" spans="2:2" x14ac:dyDescent="0.2">
      <c r="B913" s="39" t="s">
        <v>71</v>
      </c>
    </row>
    <row r="914" spans="2:2" x14ac:dyDescent="0.2">
      <c r="B914" s="39" t="s">
        <v>113</v>
      </c>
    </row>
    <row r="915" spans="2:2" x14ac:dyDescent="0.2">
      <c r="B915" s="39" t="s">
        <v>114</v>
      </c>
    </row>
    <row r="916" spans="2:2" x14ac:dyDescent="0.2">
      <c r="B916" s="39" t="s">
        <v>117</v>
      </c>
    </row>
    <row r="917" spans="2:2" x14ac:dyDescent="0.2">
      <c r="B917" s="39" t="s">
        <v>70</v>
      </c>
    </row>
    <row r="918" spans="2:2" x14ac:dyDescent="0.2">
      <c r="B918" s="39" t="s">
        <v>104</v>
      </c>
    </row>
    <row r="919" spans="2:2" x14ac:dyDescent="0.2">
      <c r="B919" s="39" t="s">
        <v>53</v>
      </c>
    </row>
    <row r="920" spans="2:2" x14ac:dyDescent="0.2">
      <c r="B920" s="39" t="s">
        <v>118</v>
      </c>
    </row>
    <row r="921" spans="2:2" x14ac:dyDescent="0.2">
      <c r="B921" s="39" t="s">
        <v>119</v>
      </c>
    </row>
    <row r="922" spans="2:2" x14ac:dyDescent="0.2">
      <c r="B922" s="39" t="s">
        <v>120</v>
      </c>
    </row>
    <row r="923" spans="2:2" x14ac:dyDescent="0.2">
      <c r="B923" s="39" t="s">
        <v>121</v>
      </c>
    </row>
    <row r="924" spans="2:2" x14ac:dyDescent="0.2">
      <c r="B924" s="39" t="s">
        <v>122</v>
      </c>
    </row>
    <row r="925" spans="2:2" x14ac:dyDescent="0.2">
      <c r="B925" s="39" t="s">
        <v>123</v>
      </c>
    </row>
    <row r="926" spans="2:2" x14ac:dyDescent="0.2">
      <c r="B926" s="39" t="s">
        <v>124</v>
      </c>
    </row>
    <row r="927" spans="2:2" x14ac:dyDescent="0.2">
      <c r="B927" s="39" t="s">
        <v>125</v>
      </c>
    </row>
    <row r="928" spans="2:2" x14ac:dyDescent="0.2">
      <c r="B928" s="39" t="s">
        <v>126</v>
      </c>
    </row>
    <row r="929" spans="2:2" x14ac:dyDescent="0.2">
      <c r="B929" s="39" t="s">
        <v>127</v>
      </c>
    </row>
  </sheetData>
  <mergeCells count="14">
    <mergeCell ref="U14:U15"/>
    <mergeCell ref="G14:G15"/>
    <mergeCell ref="Q14:Q15"/>
    <mergeCell ref="R14:T14"/>
    <mergeCell ref="O14:O15"/>
    <mergeCell ref="P14:P15"/>
    <mergeCell ref="F14:F15"/>
    <mergeCell ref="M14:M15"/>
    <mergeCell ref="N14:N15"/>
    <mergeCell ref="B14:B15"/>
    <mergeCell ref="C14:C15"/>
    <mergeCell ref="D14:D15"/>
    <mergeCell ref="E14:E15"/>
    <mergeCell ref="H14:L14"/>
  </mergeCells>
  <conditionalFormatting sqref="B16:U51">
    <cfRule type="containsBlanks" dxfId="9" priority="6">
      <formula>LEN(TRIM(B16))=0</formula>
    </cfRule>
  </conditionalFormatting>
  <conditionalFormatting sqref="C16:C51">
    <cfRule type="notContainsErrors" dxfId="8" priority="9">
      <formula>NOT(ISERROR(C16))</formula>
    </cfRule>
  </conditionalFormatting>
  <conditionalFormatting sqref="G16:G51">
    <cfRule type="notContainsErrors" dxfId="7" priority="10">
      <formula>NOT(ISERROR(G16))</formula>
    </cfRule>
  </conditionalFormatting>
  <dataValidations count="14">
    <dataValidation type="list" allowBlank="1" showInputMessage="1" showErrorMessage="1" sqref="M16:M24" xr:uid="{00000000-0002-0000-0900-000000000000}">
      <formula1>"Downstream, Upstream"</formula1>
    </dataValidation>
    <dataValidation type="list" allowBlank="1" showInputMessage="1" showErrorMessage="1" sqref="H16:L51" xr:uid="{00000000-0002-0000-0900-000001000000}">
      <formula1>"Yes, No"</formula1>
    </dataValidation>
    <dataValidation type="list" allowBlank="1" showInputMessage="1" showErrorMessage="1" sqref="F16:F51" xr:uid="{00000000-0002-0000-0900-000002000000}">
      <formula1>"Electronic, Paper, Both"</formula1>
    </dataValidation>
    <dataValidation allowBlank="1" showErrorMessage="1" promptTitle="Instructions/Examples: " prompt="Vital documents are electronic or paper documents, data or information needed in order to perform the process. (i.e. payroll adjustments, completed forms, data from a database, etc.)" sqref="E14:E15" xr:uid="{00000000-0002-0000-0900-000003000000}"/>
    <dataValidation allowBlank="1" showErrorMessage="1" promptTitle="Instruction/Explanation:" prompt="This was already identified on section III. Impact Assessment Table" sqref="G14:G15" xr:uid="{00000000-0002-0000-0900-000004000000}"/>
    <dataValidation allowBlank="1" showErrorMessage="1" promptTitle="Instruction/Explanation:" prompt="Upstream - refers to the process and/or document that is considered an &quot;input&quot; to the process currently being identified. _x000a__x000a_Downstream - refers to the process and/or documents that is considered an &quot;output&quot; of the process currently being identified." sqref="M14:M15" xr:uid="{00000000-0002-0000-0900-000005000000}"/>
    <dataValidation allowBlank="1" showErrorMessage="1" prompt="Indicate the following details:_x000a_1. Internal Department (Business Unit Name &amp; Contact Person Designation or if this was sent via group mail, indicate the department's group mail.)_x000a_2. Third party (Third Party Name &amp; Contact Person Designation)" sqref="N14:N15" xr:uid="{00000000-0002-0000-0900-000006000000}"/>
    <dataValidation type="list" allowBlank="1" showInputMessage="1" showErrorMessage="1" sqref="O16:O51" xr:uid="{00000000-0002-0000-0900-000007000000}">
      <formula1>"Under Ayala Group, Owned by Third Party"</formula1>
    </dataValidation>
    <dataValidation allowBlank="1" showErrorMessage="1" promptTitle="Instructions/Examples:" prompt="Examples of SLA are 24 hours, 2 days, 1 week, among others." sqref="P14:P15" xr:uid="{00000000-0002-0000-0900-000008000000}"/>
    <dataValidation allowBlank="1" showErrorMessage="1" promptTitle="Instruction/Explanation:" prompt="Asset Location refers to the database or physical location where the vital documents are kept. Example of which are database, locked cabinets in the business unit area, etc." sqref="Q14:Q15" xr:uid="{00000000-0002-0000-0900-000009000000}"/>
    <dataValidation allowBlank="1" showErrorMessage="1" promptTitle="Instruction/Explanation:" prompt="Indicate here the  frequency of the backup. For example, every 4 hours, every week, immediate - upon receipt of the document, every end of month." sqref="R15" xr:uid="{00000000-0002-0000-0900-00000A000000}"/>
    <dataValidation allowBlank="1" showErrorMessage="1" promptTitle="Instruction/Explanation:" prompt="Indicate the department or personnel responsible for the backup of the document/information." sqref="S15" xr:uid="{00000000-0002-0000-0900-00000B000000}"/>
    <dataValidation allowBlank="1" showErrorMessage="1" promptTitle="Instructions/Explanation:" prompt="Back up location refers to the database or physical location where back up ofvital documents are kept _x000a__x000a_(Example: Secondary Data center, cabinets near the personnel, shared folders, etc.)" sqref="T15" xr:uid="{00000000-0002-0000-0900-00000C000000}"/>
    <dataValidation allowBlank="1" showErrorMessage="1" promptTitle="Instruction/Explanation:" prompt="Indicate if this resources is a Single Point of Failure._x000a__x000a_Indicate any other information which you think is relevant for the BCM Team." sqref="U14:U15" xr:uid="{00000000-0002-0000-0900-00000D000000}"/>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'II_General Info'!$D$14:$D$32</xm:f>
          </x14:formula1>
          <xm:sqref>D16:D51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O44"/>
  <sheetViews>
    <sheetView showGridLines="0" topLeftCell="A2" zoomScale="70" zoomScaleNormal="70" workbookViewId="0">
      <selection activeCell="Q31" sqref="Q31"/>
    </sheetView>
  </sheetViews>
  <sheetFormatPr defaultColWidth="12.28515625" defaultRowHeight="12.75" x14ac:dyDescent="0.2"/>
  <cols>
    <col min="1" max="1" width="2" style="36" bestFit="1" customWidth="1"/>
    <col min="2" max="2" width="5.7109375" style="36" customWidth="1"/>
    <col min="3" max="3" width="13.140625" style="36" customWidth="1"/>
    <col min="4" max="4" width="14" style="36" customWidth="1"/>
    <col min="5" max="5" width="22.85546875" style="41" customWidth="1"/>
    <col min="6" max="6" width="22.42578125" style="41" customWidth="1"/>
    <col min="7" max="7" width="15.42578125" style="36" customWidth="1"/>
    <col min="8" max="8" width="19" style="36" customWidth="1"/>
    <col min="9" max="9" width="15.28515625" style="36" customWidth="1"/>
    <col min="10" max="10" width="16.42578125" style="36" customWidth="1"/>
    <col min="11" max="12" width="14.85546875" style="36" customWidth="1"/>
    <col min="13" max="13" width="23.5703125" style="36" customWidth="1"/>
    <col min="14" max="14" width="22" style="36" customWidth="1"/>
    <col min="15" max="15" width="22.28515625" style="36" customWidth="1"/>
    <col min="16" max="16" width="33.140625" style="36" customWidth="1"/>
    <col min="17" max="17" width="26.85546875" style="36" customWidth="1"/>
    <col min="18" max="253" width="9.7109375" style="36" customWidth="1"/>
    <col min="254" max="16384" width="12.28515625" style="36"/>
  </cols>
  <sheetData>
    <row r="7" spans="2:15" s="45" customFormat="1" x14ac:dyDescent="0.25">
      <c r="B7" s="43" t="s">
        <v>25</v>
      </c>
      <c r="C7" s="43"/>
      <c r="D7" s="43"/>
      <c r="E7" s="46"/>
      <c r="F7" s="204"/>
      <c r="G7" s="46"/>
      <c r="H7" s="46"/>
      <c r="I7" s="46"/>
      <c r="J7" s="46"/>
      <c r="K7" s="46"/>
      <c r="L7" s="46"/>
      <c r="M7" s="46"/>
      <c r="N7" s="46"/>
      <c r="O7" s="46"/>
    </row>
    <row r="8" spans="2:15" s="45" customFormat="1" x14ac:dyDescent="0.25">
      <c r="B8" s="43"/>
      <c r="C8" s="43"/>
      <c r="D8" s="43"/>
      <c r="E8" s="46"/>
      <c r="F8" s="204"/>
      <c r="G8" s="46"/>
      <c r="H8" s="46"/>
      <c r="I8" s="46"/>
      <c r="J8" s="46"/>
      <c r="K8" s="46"/>
      <c r="L8" s="46"/>
      <c r="M8" s="44"/>
      <c r="N8" s="44"/>
      <c r="O8" s="46"/>
    </row>
    <row r="9" spans="2:15" s="45" customFormat="1" x14ac:dyDescent="0.25">
      <c r="B9" s="43" t="s">
        <v>96</v>
      </c>
      <c r="C9" s="43"/>
      <c r="D9" s="43"/>
      <c r="E9" s="46"/>
      <c r="F9" s="204"/>
      <c r="G9" s="46"/>
      <c r="H9" s="46"/>
      <c r="I9" s="46"/>
      <c r="J9" s="46"/>
      <c r="K9" s="46"/>
      <c r="L9" s="46"/>
      <c r="M9" s="46"/>
      <c r="O9" s="46"/>
    </row>
    <row r="10" spans="2:15" s="45" customFormat="1" x14ac:dyDescent="0.25">
      <c r="B10" s="43"/>
      <c r="D10" s="43"/>
      <c r="E10" s="46"/>
      <c r="F10" s="204"/>
      <c r="G10" s="46"/>
      <c r="H10" s="46"/>
      <c r="I10" s="46"/>
      <c r="J10" s="46"/>
      <c r="K10" s="46"/>
      <c r="L10" s="46"/>
      <c r="M10" s="46"/>
      <c r="O10" s="46"/>
    </row>
    <row r="11" spans="2:15" s="45" customFormat="1" x14ac:dyDescent="0.25">
      <c r="B11" s="120"/>
      <c r="D11" s="43"/>
      <c r="E11" s="46"/>
      <c r="F11" s="204"/>
      <c r="G11" s="46"/>
      <c r="H11" s="46"/>
      <c r="I11" s="46"/>
      <c r="J11" s="46"/>
      <c r="K11" s="46"/>
      <c r="L11" s="46"/>
      <c r="M11" s="46"/>
      <c r="O11" s="46"/>
    </row>
    <row r="12" spans="2:15" x14ac:dyDescent="0.2">
      <c r="B12" s="117" t="s">
        <v>163</v>
      </c>
      <c r="C12" s="117"/>
      <c r="D12" s="117"/>
      <c r="E12" s="117"/>
      <c r="F12" s="214"/>
      <c r="G12" s="117"/>
      <c r="H12" s="117"/>
      <c r="I12" s="117"/>
      <c r="J12" s="117"/>
      <c r="K12" s="117"/>
      <c r="L12" s="117"/>
      <c r="M12" s="117"/>
      <c r="N12" s="117"/>
      <c r="O12" s="117"/>
    </row>
    <row r="13" spans="2:15" s="42" customFormat="1" ht="12.75" customHeight="1" x14ac:dyDescent="0.25">
      <c r="B13" s="374" t="s">
        <v>77</v>
      </c>
      <c r="C13" s="338" t="s">
        <v>129</v>
      </c>
      <c r="D13" s="338" t="s">
        <v>78</v>
      </c>
      <c r="E13" s="338" t="s">
        <v>164</v>
      </c>
      <c r="F13" s="359" t="s">
        <v>102</v>
      </c>
      <c r="G13" s="340" t="s">
        <v>103</v>
      </c>
      <c r="H13" s="341"/>
      <c r="I13" s="341"/>
      <c r="J13" s="341"/>
      <c r="K13" s="342"/>
      <c r="L13" s="343" t="s">
        <v>165</v>
      </c>
      <c r="M13" s="343" t="s">
        <v>166</v>
      </c>
      <c r="N13" s="343" t="s">
        <v>167</v>
      </c>
      <c r="O13" s="343" t="s">
        <v>52</v>
      </c>
    </row>
    <row r="14" spans="2:15" s="42" customFormat="1" ht="66" customHeight="1" x14ac:dyDescent="0.25">
      <c r="B14" s="358"/>
      <c r="C14" s="339"/>
      <c r="D14" s="339"/>
      <c r="E14" s="339"/>
      <c r="F14" s="339"/>
      <c r="G14" s="113" t="s">
        <v>81</v>
      </c>
      <c r="H14" s="113" t="s">
        <v>82</v>
      </c>
      <c r="I14" s="113" t="s">
        <v>83</v>
      </c>
      <c r="J14" s="113" t="s">
        <v>84</v>
      </c>
      <c r="K14" s="113" t="s">
        <v>85</v>
      </c>
      <c r="L14" s="343"/>
      <c r="M14" s="343"/>
      <c r="N14" s="343"/>
      <c r="O14" s="343"/>
    </row>
    <row r="15" spans="2:15" s="45" customFormat="1" x14ac:dyDescent="0.25">
      <c r="B15" s="48">
        <v>1</v>
      </c>
      <c r="C15" s="121" t="e">
        <f>VLOOKUP('I_Org Structure'!$F$14&amp;""&amp;'I_Org Structure'!$F$16&amp;""&amp;'I_Org Structure'!$F$18,List!$AS$2:$AW$31,5,FALSE)</f>
        <v>#N/A</v>
      </c>
      <c r="D15" s="50"/>
      <c r="E15" s="50"/>
      <c r="F15" s="219" t="e">
        <f>VLOOKUP(D15,'III_Impact Assessment'!$D$17:$M$503,10,FALSE)</f>
        <v>#N/A</v>
      </c>
      <c r="G15" s="50"/>
      <c r="H15" s="50"/>
      <c r="I15" s="50"/>
      <c r="J15" s="50"/>
      <c r="K15" s="50"/>
      <c r="L15" s="50"/>
      <c r="M15" s="50"/>
      <c r="N15" s="50"/>
      <c r="O15" s="50"/>
    </row>
    <row r="16" spans="2:15" s="45" customFormat="1" x14ac:dyDescent="0.25">
      <c r="B16" s="48">
        <v>2</v>
      </c>
      <c r="C16" s="121" t="e">
        <f>VLOOKUP('I_Org Structure'!$F$14&amp;""&amp;'I_Org Structure'!$F$16&amp;""&amp;'I_Org Structure'!$F$18,List!$AS$2:$AW$31,5,FALSE)</f>
        <v>#N/A</v>
      </c>
      <c r="D16" s="50"/>
      <c r="E16" s="50"/>
      <c r="F16" s="219" t="e">
        <f>VLOOKUP(D16,'III_Impact Assessment'!$D$17:$M$503,10,FALSE)</f>
        <v>#N/A</v>
      </c>
      <c r="G16" s="50"/>
      <c r="H16" s="50"/>
      <c r="I16" s="50"/>
      <c r="J16" s="50"/>
      <c r="K16" s="50"/>
      <c r="L16" s="50"/>
      <c r="M16" s="50"/>
      <c r="N16" s="50"/>
      <c r="O16" s="50"/>
    </row>
    <row r="17" spans="2:15" s="45" customFormat="1" x14ac:dyDescent="0.25">
      <c r="B17" s="48">
        <v>3</v>
      </c>
      <c r="C17" s="121" t="e">
        <f>VLOOKUP('I_Org Structure'!$F$14&amp;""&amp;'I_Org Structure'!$F$16&amp;""&amp;'I_Org Structure'!$F$18,List!$AS$2:$AW$31,5,FALSE)</f>
        <v>#N/A</v>
      </c>
      <c r="D17" s="50"/>
      <c r="E17" s="50"/>
      <c r="F17" s="219" t="e">
        <f>VLOOKUP(D17,'III_Impact Assessment'!$D$17:$M$503,10,FALSE)</f>
        <v>#N/A</v>
      </c>
      <c r="G17" s="50"/>
      <c r="H17" s="50"/>
      <c r="I17" s="50"/>
      <c r="J17" s="50"/>
      <c r="K17" s="50"/>
      <c r="L17" s="50"/>
      <c r="M17" s="50"/>
      <c r="N17" s="50"/>
      <c r="O17" s="50"/>
    </row>
    <row r="18" spans="2:15" s="45" customFormat="1" x14ac:dyDescent="0.25">
      <c r="B18" s="48">
        <v>4</v>
      </c>
      <c r="C18" s="121" t="e">
        <f>VLOOKUP('I_Org Structure'!$F$14&amp;""&amp;'I_Org Structure'!$F$16&amp;""&amp;'I_Org Structure'!$F$18,List!$AS$2:$AW$31,5,FALSE)</f>
        <v>#N/A</v>
      </c>
      <c r="D18" s="50"/>
      <c r="E18" s="50"/>
      <c r="F18" s="219" t="e">
        <f>VLOOKUP(D18,'III_Impact Assessment'!$D$17:$M$503,10,FALSE)</f>
        <v>#N/A</v>
      </c>
      <c r="G18" s="50"/>
      <c r="H18" s="50"/>
      <c r="I18" s="50"/>
      <c r="J18" s="50"/>
      <c r="K18" s="50"/>
      <c r="L18" s="50"/>
      <c r="M18" s="50"/>
      <c r="N18" s="50"/>
      <c r="O18" s="50"/>
    </row>
    <row r="19" spans="2:15" s="45" customFormat="1" x14ac:dyDescent="0.25">
      <c r="B19" s="48">
        <v>5</v>
      </c>
      <c r="C19" s="121" t="e">
        <f>VLOOKUP('I_Org Structure'!$F$14&amp;""&amp;'I_Org Structure'!$F$16&amp;""&amp;'I_Org Structure'!$F$18,List!$AS$2:$AW$31,5,FALSE)</f>
        <v>#N/A</v>
      </c>
      <c r="D19" s="50"/>
      <c r="E19" s="50"/>
      <c r="F19" s="219" t="e">
        <f>VLOOKUP(D19,'III_Impact Assessment'!$D$17:$M$503,10,FALSE)</f>
        <v>#N/A</v>
      </c>
      <c r="G19" s="50"/>
      <c r="H19" s="50"/>
      <c r="I19" s="50"/>
      <c r="J19" s="50"/>
      <c r="K19" s="50"/>
      <c r="L19" s="50"/>
      <c r="M19" s="50"/>
      <c r="N19" s="50"/>
      <c r="O19" s="50"/>
    </row>
    <row r="20" spans="2:15" s="45" customFormat="1" x14ac:dyDescent="0.25">
      <c r="B20" s="48">
        <v>6</v>
      </c>
      <c r="C20" s="121" t="e">
        <f>VLOOKUP('I_Org Structure'!$F$14&amp;""&amp;'I_Org Structure'!$F$16&amp;""&amp;'I_Org Structure'!$F$18,List!$AS$2:$AW$31,5,FALSE)</f>
        <v>#N/A</v>
      </c>
      <c r="D20" s="50"/>
      <c r="E20" s="50"/>
      <c r="F20" s="219" t="e">
        <f>VLOOKUP(D20,'III_Impact Assessment'!$D$17:$M$503,10,FALSE)</f>
        <v>#N/A</v>
      </c>
      <c r="G20" s="50"/>
      <c r="H20" s="50"/>
      <c r="I20" s="50"/>
      <c r="J20" s="50"/>
      <c r="K20" s="50"/>
      <c r="L20" s="50"/>
      <c r="M20" s="50"/>
      <c r="N20" s="50"/>
      <c r="O20" s="50"/>
    </row>
    <row r="21" spans="2:15" s="45" customFormat="1" x14ac:dyDescent="0.25">
      <c r="B21" s="48">
        <v>7</v>
      </c>
      <c r="C21" s="121" t="e">
        <f>VLOOKUP('I_Org Structure'!$F$14&amp;""&amp;'I_Org Structure'!$F$16&amp;""&amp;'I_Org Structure'!$F$18,List!$AS$2:$AW$31,5,FALSE)</f>
        <v>#N/A</v>
      </c>
      <c r="D21" s="50"/>
      <c r="E21" s="50"/>
      <c r="F21" s="219" t="e">
        <f>VLOOKUP(D21,'III_Impact Assessment'!$D$17:$M$503,10,FALSE)</f>
        <v>#N/A</v>
      </c>
      <c r="G21" s="50"/>
      <c r="H21" s="50"/>
      <c r="I21" s="50"/>
      <c r="J21" s="50"/>
      <c r="K21" s="50"/>
      <c r="L21" s="50"/>
      <c r="M21" s="50"/>
      <c r="N21" s="50"/>
      <c r="O21" s="50"/>
    </row>
    <row r="22" spans="2:15" s="45" customFormat="1" x14ac:dyDescent="0.25">
      <c r="B22" s="48">
        <v>8</v>
      </c>
      <c r="C22" s="121" t="e">
        <f>VLOOKUP('I_Org Structure'!$F$14&amp;""&amp;'I_Org Structure'!$F$16&amp;""&amp;'I_Org Structure'!$F$18,List!$AS$2:$AW$31,5,FALSE)</f>
        <v>#N/A</v>
      </c>
      <c r="D22" s="50"/>
      <c r="E22" s="50"/>
      <c r="F22" s="219" t="e">
        <f>VLOOKUP(D22,'III_Impact Assessment'!$D$17:$M$503,10,FALSE)</f>
        <v>#N/A</v>
      </c>
      <c r="G22" s="50"/>
      <c r="H22" s="50"/>
      <c r="I22" s="50"/>
      <c r="J22" s="50"/>
      <c r="K22" s="50"/>
      <c r="L22" s="50"/>
      <c r="M22" s="50"/>
      <c r="N22" s="50"/>
      <c r="O22" s="50"/>
    </row>
    <row r="23" spans="2:15" s="45" customFormat="1" x14ac:dyDescent="0.25">
      <c r="B23" s="48">
        <v>9</v>
      </c>
      <c r="C23" s="121" t="e">
        <f>VLOOKUP('I_Org Structure'!$F$14&amp;""&amp;'I_Org Structure'!$F$16&amp;""&amp;'I_Org Structure'!$F$18,List!$AS$2:$AW$31,5,FALSE)</f>
        <v>#N/A</v>
      </c>
      <c r="D23" s="50"/>
      <c r="E23" s="50"/>
      <c r="F23" s="219" t="e">
        <f>VLOOKUP(D23,'III_Impact Assessment'!$D$17:$M$503,10,FALSE)</f>
        <v>#N/A</v>
      </c>
      <c r="G23" s="50"/>
      <c r="H23" s="50"/>
      <c r="I23" s="50"/>
      <c r="J23" s="50"/>
      <c r="K23" s="50"/>
      <c r="L23" s="50"/>
      <c r="M23" s="50"/>
      <c r="N23" s="50"/>
      <c r="O23" s="50"/>
    </row>
    <row r="24" spans="2:15" x14ac:dyDescent="0.2">
      <c r="B24" s="48">
        <v>10</v>
      </c>
      <c r="C24" s="121" t="e">
        <f>VLOOKUP('I_Org Structure'!$F$14&amp;""&amp;'I_Org Structure'!$F$16&amp;""&amp;'I_Org Structure'!$F$18,List!$AS$2:$AW$31,5,FALSE)</f>
        <v>#N/A</v>
      </c>
      <c r="D24" s="50"/>
      <c r="E24" s="50"/>
      <c r="F24" s="219" t="e">
        <f>VLOOKUP(D24,'III_Impact Assessment'!$D$17:$M$503,10,FALSE)</f>
        <v>#N/A</v>
      </c>
      <c r="G24" s="50"/>
      <c r="H24" s="50"/>
      <c r="I24" s="50"/>
      <c r="J24" s="50"/>
      <c r="K24" s="50"/>
      <c r="L24" s="50"/>
      <c r="M24" s="50"/>
      <c r="N24" s="50"/>
      <c r="O24" s="50"/>
    </row>
    <row r="25" spans="2:15" s="45" customFormat="1" x14ac:dyDescent="0.25">
      <c r="B25" s="48">
        <v>11</v>
      </c>
      <c r="C25" s="121" t="e">
        <f>VLOOKUP('I_Org Structure'!$F$14&amp;""&amp;'I_Org Structure'!$F$16&amp;""&amp;'I_Org Structure'!$F$18,List!$AS$2:$AW$31,5,FALSE)</f>
        <v>#N/A</v>
      </c>
      <c r="D25" s="50"/>
      <c r="E25" s="50"/>
      <c r="F25" s="219" t="e">
        <f>VLOOKUP(D25,'III_Impact Assessment'!$D$17:$M$503,10,FALSE)</f>
        <v>#N/A</v>
      </c>
      <c r="G25" s="50"/>
      <c r="H25" s="50"/>
      <c r="I25" s="50"/>
      <c r="J25" s="50"/>
      <c r="K25" s="50"/>
      <c r="L25" s="50"/>
      <c r="M25" s="50"/>
      <c r="N25" s="50"/>
      <c r="O25" s="50"/>
    </row>
    <row r="26" spans="2:15" s="45" customFormat="1" x14ac:dyDescent="0.25">
      <c r="B26" s="48">
        <v>12</v>
      </c>
      <c r="C26" s="121" t="e">
        <f>VLOOKUP('I_Org Structure'!$F$14&amp;""&amp;'I_Org Structure'!$F$16&amp;""&amp;'I_Org Structure'!$F$18,List!$AS$2:$AW$31,5,FALSE)</f>
        <v>#N/A</v>
      </c>
      <c r="D26" s="50"/>
      <c r="E26" s="50"/>
      <c r="F26" s="219" t="e">
        <f>VLOOKUP(D26,'III_Impact Assessment'!$D$17:$M$503,10,FALSE)</f>
        <v>#N/A</v>
      </c>
      <c r="G26" s="50"/>
      <c r="H26" s="50"/>
      <c r="I26" s="50"/>
      <c r="J26" s="50"/>
      <c r="K26" s="50"/>
      <c r="L26" s="50"/>
      <c r="M26" s="50"/>
      <c r="N26" s="50"/>
      <c r="O26" s="50"/>
    </row>
    <row r="27" spans="2:15" s="45" customFormat="1" x14ac:dyDescent="0.25">
      <c r="B27" s="48">
        <v>13</v>
      </c>
      <c r="C27" s="121" t="e">
        <f>VLOOKUP('I_Org Structure'!$F$14&amp;""&amp;'I_Org Structure'!$F$16&amp;""&amp;'I_Org Structure'!$F$18,List!$AS$2:$AW$31,5,FALSE)</f>
        <v>#N/A</v>
      </c>
      <c r="D27" s="50"/>
      <c r="E27" s="50"/>
      <c r="F27" s="219" t="e">
        <f>VLOOKUP(D27,'III_Impact Assessment'!$D$17:$M$503,10,FALSE)</f>
        <v>#N/A</v>
      </c>
      <c r="G27" s="50"/>
      <c r="H27" s="50"/>
      <c r="I27" s="50"/>
      <c r="J27" s="50"/>
      <c r="K27" s="50"/>
      <c r="L27" s="50"/>
      <c r="M27" s="50"/>
      <c r="N27" s="50"/>
      <c r="O27" s="50"/>
    </row>
    <row r="28" spans="2:15" s="45" customFormat="1" x14ac:dyDescent="0.25">
      <c r="B28" s="48">
        <v>14</v>
      </c>
      <c r="C28" s="121" t="e">
        <f>VLOOKUP('I_Org Structure'!$F$14&amp;""&amp;'I_Org Structure'!$F$16&amp;""&amp;'I_Org Structure'!$F$18,List!$AS$2:$AW$31,5,FALSE)</f>
        <v>#N/A</v>
      </c>
      <c r="D28" s="50"/>
      <c r="E28" s="50"/>
      <c r="F28" s="219" t="e">
        <f>VLOOKUP(D28,'III_Impact Assessment'!$D$17:$M$503,10,FALSE)</f>
        <v>#N/A</v>
      </c>
      <c r="G28" s="50"/>
      <c r="H28" s="50"/>
      <c r="I28" s="50"/>
      <c r="J28" s="50"/>
      <c r="K28" s="50"/>
      <c r="L28" s="50"/>
      <c r="M28" s="50"/>
      <c r="N28" s="50"/>
      <c r="O28" s="50"/>
    </row>
    <row r="29" spans="2:15" s="45" customFormat="1" x14ac:dyDescent="0.25">
      <c r="B29" s="48">
        <v>15</v>
      </c>
      <c r="C29" s="121" t="e">
        <f>VLOOKUP('I_Org Structure'!$F$14&amp;""&amp;'I_Org Structure'!$F$16&amp;""&amp;'I_Org Structure'!$F$18,List!$AS$2:$AW$31,5,FALSE)</f>
        <v>#N/A</v>
      </c>
      <c r="D29" s="50"/>
      <c r="E29" s="50"/>
      <c r="F29" s="219" t="e">
        <f>VLOOKUP(D29,'III_Impact Assessment'!$D$17:$M$503,10,FALSE)</f>
        <v>#N/A</v>
      </c>
      <c r="G29" s="50"/>
      <c r="H29" s="50"/>
      <c r="I29" s="50"/>
      <c r="J29" s="50"/>
      <c r="K29" s="50"/>
      <c r="L29" s="50"/>
      <c r="M29" s="50"/>
      <c r="N29" s="50"/>
      <c r="O29" s="50"/>
    </row>
    <row r="30" spans="2:15" s="45" customFormat="1" x14ac:dyDescent="0.25">
      <c r="B30" s="48">
        <v>16</v>
      </c>
      <c r="C30" s="121" t="e">
        <f>VLOOKUP('I_Org Structure'!$F$14&amp;""&amp;'I_Org Structure'!$F$16&amp;""&amp;'I_Org Structure'!$F$18,List!$AS$2:$AW$31,5,FALSE)</f>
        <v>#N/A</v>
      </c>
      <c r="D30" s="50"/>
      <c r="E30" s="50"/>
      <c r="F30" s="219" t="e">
        <f>VLOOKUP(D30,'III_Impact Assessment'!$D$17:$M$503,10,FALSE)</f>
        <v>#N/A</v>
      </c>
      <c r="G30" s="50"/>
      <c r="H30" s="50"/>
      <c r="I30" s="50"/>
      <c r="J30" s="50"/>
      <c r="K30" s="50"/>
      <c r="L30" s="50"/>
      <c r="M30" s="50"/>
      <c r="N30" s="50"/>
      <c r="O30" s="50"/>
    </row>
    <row r="31" spans="2:15" s="45" customFormat="1" ht="25.5" x14ac:dyDescent="0.25">
      <c r="B31" s="48">
        <v>17</v>
      </c>
      <c r="C31" s="121" t="e">
        <f>VLOOKUP('I_Org Structure'!$F$14&amp;""&amp;'I_Org Structure'!$F$16&amp;""&amp;'I_Org Structure'!$F$18,List!$AS$2:$AW$31,5,FALSE)</f>
        <v>#N/A</v>
      </c>
      <c r="D31" s="50"/>
      <c r="E31" s="50"/>
      <c r="F31" s="219" t="e">
        <f>VLOOKUP(D31,'III_Impact Assessment'!$D$17:$M$503,10,FALSE)</f>
        <v>#N/A</v>
      </c>
      <c r="G31" s="50"/>
      <c r="H31" s="50"/>
      <c r="I31" s="50"/>
      <c r="J31" s="50"/>
      <c r="K31" s="50"/>
      <c r="L31" s="50"/>
      <c r="M31" s="50"/>
      <c r="N31" s="50"/>
      <c r="O31" s="50"/>
    </row>
    <row r="32" spans="2:15" s="45" customFormat="1" ht="25.5" x14ac:dyDescent="0.25">
      <c r="B32" s="48">
        <v>18</v>
      </c>
      <c r="C32" s="121" t="e">
        <f>VLOOKUP('I_Org Structure'!$F$14&amp;""&amp;'I_Org Structure'!$F$16&amp;""&amp;'I_Org Structure'!$F$18,List!$AS$2:$AW$31,5,FALSE)</f>
        <v>#N/A</v>
      </c>
      <c r="D32" s="50"/>
      <c r="E32" s="50"/>
      <c r="F32" s="219" t="e">
        <f>VLOOKUP(D32,'III_Impact Assessment'!$D$17:$M$503,10,FALSE)</f>
        <v>#N/A</v>
      </c>
      <c r="G32" s="50"/>
      <c r="H32" s="50"/>
      <c r="I32" s="50"/>
      <c r="J32" s="50"/>
      <c r="K32" s="50"/>
      <c r="L32" s="50"/>
      <c r="M32" s="50"/>
      <c r="N32" s="50"/>
      <c r="O32" s="50"/>
    </row>
    <row r="33" spans="2:15" s="45" customFormat="1" ht="25.5" x14ac:dyDescent="0.25">
      <c r="B33" s="48">
        <v>19</v>
      </c>
      <c r="C33" s="121" t="e">
        <f>VLOOKUP('I_Org Structure'!$F$14&amp;""&amp;'I_Org Structure'!$F$16&amp;""&amp;'I_Org Structure'!$F$18,List!$AS$2:$AW$31,5,FALSE)</f>
        <v>#N/A</v>
      </c>
      <c r="D33" s="50"/>
      <c r="E33" s="50"/>
      <c r="F33" s="219" t="e">
        <f>VLOOKUP(D33,'III_Impact Assessment'!$D$17:$M$503,10,FALSE)</f>
        <v>#N/A</v>
      </c>
      <c r="G33" s="50"/>
      <c r="H33" s="50"/>
      <c r="I33" s="50"/>
      <c r="J33" s="50"/>
      <c r="K33" s="50"/>
      <c r="L33" s="50"/>
      <c r="M33" s="50"/>
      <c r="N33" s="50"/>
      <c r="O33" s="50"/>
    </row>
    <row r="34" spans="2:15" s="45" customFormat="1" ht="25.5" x14ac:dyDescent="0.25">
      <c r="B34" s="48">
        <v>20</v>
      </c>
      <c r="C34" s="121" t="e">
        <f>VLOOKUP('I_Org Structure'!$F$14&amp;""&amp;'I_Org Structure'!$F$16&amp;""&amp;'I_Org Structure'!$F$18,List!$AS$2:$AW$31,5,FALSE)</f>
        <v>#N/A</v>
      </c>
      <c r="D34" s="50"/>
      <c r="E34" s="50"/>
      <c r="F34" s="219" t="e">
        <f>VLOOKUP(D34,'III_Impact Assessment'!$D$17:$M$503,10,FALSE)</f>
        <v>#N/A</v>
      </c>
      <c r="G34" s="50"/>
      <c r="H34" s="50"/>
      <c r="I34" s="50"/>
      <c r="J34" s="50"/>
      <c r="K34" s="50"/>
      <c r="L34" s="50"/>
      <c r="M34" s="50"/>
      <c r="N34" s="50"/>
      <c r="O34" s="50"/>
    </row>
    <row r="35" spans="2:15" ht="25.5" x14ac:dyDescent="0.2">
      <c r="B35" s="48">
        <v>21</v>
      </c>
      <c r="C35" s="121" t="e">
        <f>VLOOKUP('I_Org Structure'!$F$14&amp;""&amp;'I_Org Structure'!$F$16&amp;""&amp;'I_Org Structure'!$F$18,List!$AS$2:$AW$31,5,FALSE)</f>
        <v>#N/A</v>
      </c>
      <c r="D35" s="50"/>
      <c r="E35" s="50"/>
      <c r="F35" s="219" t="e">
        <f>VLOOKUP(D35,'III_Impact Assessment'!$D$17:$M$503,10,FALSE)</f>
        <v>#N/A</v>
      </c>
      <c r="G35" s="50"/>
      <c r="H35" s="50"/>
      <c r="I35" s="50"/>
      <c r="J35" s="50"/>
      <c r="K35" s="50"/>
      <c r="L35" s="50"/>
      <c r="M35" s="50"/>
      <c r="N35" s="50"/>
      <c r="O35" s="50"/>
    </row>
    <row r="36" spans="2:15" ht="25.5" x14ac:dyDescent="0.2">
      <c r="B36" s="48">
        <v>22</v>
      </c>
      <c r="C36" s="121" t="e">
        <f>VLOOKUP('I_Org Structure'!$F$14&amp;""&amp;'I_Org Structure'!$F$16&amp;""&amp;'I_Org Structure'!$F$18,List!$AS$2:$AW$31,5,FALSE)</f>
        <v>#N/A</v>
      </c>
      <c r="D36" s="50"/>
      <c r="E36" s="50"/>
      <c r="F36" s="219" t="e">
        <f>VLOOKUP(D36,'III_Impact Assessment'!$D$17:$M$503,10,FALSE)</f>
        <v>#N/A</v>
      </c>
      <c r="G36" s="50"/>
      <c r="H36" s="50"/>
      <c r="I36" s="50"/>
      <c r="J36" s="50"/>
      <c r="K36" s="50"/>
      <c r="L36" s="50"/>
      <c r="M36" s="50"/>
      <c r="N36" s="50"/>
      <c r="O36" s="50"/>
    </row>
    <row r="37" spans="2:15" ht="25.5" x14ac:dyDescent="0.2">
      <c r="B37" s="48">
        <v>23</v>
      </c>
      <c r="C37" s="121" t="e">
        <f>VLOOKUP('I_Org Structure'!$F$14&amp;""&amp;'I_Org Structure'!$F$16&amp;""&amp;'I_Org Structure'!$F$18,List!$AS$2:$AW$31,5,FALSE)</f>
        <v>#N/A</v>
      </c>
      <c r="D37" s="50"/>
      <c r="E37" s="50"/>
      <c r="F37" s="219" t="e">
        <f>VLOOKUP(D37,'III_Impact Assessment'!$D$17:$M$503,10,FALSE)</f>
        <v>#N/A</v>
      </c>
      <c r="G37" s="50"/>
      <c r="H37" s="50"/>
      <c r="I37" s="50"/>
      <c r="J37" s="50"/>
      <c r="K37" s="50"/>
      <c r="L37" s="50"/>
      <c r="M37" s="50"/>
      <c r="N37" s="50"/>
      <c r="O37" s="50"/>
    </row>
    <row r="38" spans="2:15" ht="25.5" x14ac:dyDescent="0.2">
      <c r="B38" s="48">
        <v>24</v>
      </c>
      <c r="C38" s="121" t="e">
        <f>VLOOKUP('I_Org Structure'!$F$14&amp;""&amp;'I_Org Structure'!$F$16&amp;""&amp;'I_Org Structure'!$F$18,List!$AS$2:$AW$31,5,FALSE)</f>
        <v>#N/A</v>
      </c>
      <c r="D38" s="50"/>
      <c r="E38" s="50"/>
      <c r="F38" s="219" t="e">
        <f>VLOOKUP(D38,'III_Impact Assessment'!$D$17:$M$503,10,FALSE)</f>
        <v>#N/A</v>
      </c>
      <c r="G38" s="50"/>
      <c r="H38" s="50"/>
      <c r="I38" s="50"/>
      <c r="J38" s="50"/>
      <c r="K38" s="50"/>
      <c r="L38" s="50"/>
      <c r="M38" s="50"/>
      <c r="N38" s="50"/>
      <c r="O38" s="50"/>
    </row>
    <row r="39" spans="2:15" ht="25.5" x14ac:dyDescent="0.2">
      <c r="B39" s="48">
        <v>25</v>
      </c>
      <c r="C39" s="121" t="e">
        <f>VLOOKUP('I_Org Structure'!$F$14&amp;""&amp;'I_Org Structure'!$F$16&amp;""&amp;'I_Org Structure'!$F$18,List!$AS$2:$AW$31,5,FALSE)</f>
        <v>#N/A</v>
      </c>
      <c r="D39" s="50"/>
      <c r="E39" s="50"/>
      <c r="F39" s="219" t="e">
        <f>VLOOKUP(D39,'III_Impact Assessment'!$D$17:$M$503,10,FALSE)</f>
        <v>#N/A</v>
      </c>
      <c r="G39" s="50"/>
      <c r="H39" s="50"/>
      <c r="I39" s="50"/>
      <c r="J39" s="50"/>
      <c r="K39" s="50"/>
      <c r="L39" s="50"/>
      <c r="M39" s="50"/>
      <c r="N39" s="50"/>
      <c r="O39" s="50"/>
    </row>
    <row r="40" spans="2:15" ht="25.5" x14ac:dyDescent="0.2">
      <c r="B40" s="48">
        <v>26</v>
      </c>
      <c r="C40" s="121" t="e">
        <f>VLOOKUP('I_Org Structure'!$F$14&amp;""&amp;'I_Org Structure'!$F$16&amp;""&amp;'I_Org Structure'!$F$18,List!$AS$2:$AW$31,5,FALSE)</f>
        <v>#N/A</v>
      </c>
      <c r="D40" s="50"/>
      <c r="E40" s="50"/>
      <c r="F40" s="219" t="e">
        <f>VLOOKUP(D40,'III_Impact Assessment'!$D$17:$M$503,10,FALSE)</f>
        <v>#N/A</v>
      </c>
      <c r="G40" s="50"/>
      <c r="H40" s="50"/>
      <c r="I40" s="50"/>
      <c r="J40" s="50"/>
      <c r="K40" s="50"/>
      <c r="L40" s="50"/>
      <c r="M40" s="50"/>
      <c r="N40" s="50"/>
      <c r="O40" s="50"/>
    </row>
    <row r="41" spans="2:15" ht="25.5" x14ac:dyDescent="0.2">
      <c r="B41" s="48">
        <v>27</v>
      </c>
      <c r="C41" s="121" t="e">
        <f>VLOOKUP('I_Org Structure'!$F$14&amp;""&amp;'I_Org Structure'!$F$16&amp;""&amp;'I_Org Structure'!$F$18,List!$AS$2:$AW$31,5,FALSE)</f>
        <v>#N/A</v>
      </c>
      <c r="D41" s="50"/>
      <c r="E41" s="50"/>
      <c r="F41" s="219" t="e">
        <f>VLOOKUP(D41,'III_Impact Assessment'!$D$17:$M$503,10,FALSE)</f>
        <v>#N/A</v>
      </c>
      <c r="G41" s="50"/>
      <c r="H41" s="50"/>
      <c r="I41" s="50"/>
      <c r="J41" s="50"/>
      <c r="K41" s="50"/>
      <c r="L41" s="50"/>
      <c r="M41" s="50"/>
      <c r="N41" s="50"/>
      <c r="O41" s="50"/>
    </row>
    <row r="42" spans="2:15" ht="25.5" x14ac:dyDescent="0.2">
      <c r="B42" s="48">
        <v>28</v>
      </c>
      <c r="C42" s="121" t="e">
        <f>VLOOKUP('I_Org Structure'!$F$14&amp;""&amp;'I_Org Structure'!$F$16&amp;""&amp;'I_Org Structure'!$F$18,List!$AS$2:$AW$31,5,FALSE)</f>
        <v>#N/A</v>
      </c>
      <c r="D42" s="50"/>
      <c r="E42" s="50"/>
      <c r="F42" s="219" t="e">
        <f>VLOOKUP(D42,'III_Impact Assessment'!$D$17:$M$503,10,FALSE)</f>
        <v>#N/A</v>
      </c>
      <c r="G42" s="50"/>
      <c r="H42" s="50"/>
      <c r="I42" s="50"/>
      <c r="J42" s="50"/>
      <c r="K42" s="50"/>
      <c r="L42" s="50"/>
      <c r="M42" s="50"/>
      <c r="N42" s="50"/>
      <c r="O42" s="50"/>
    </row>
    <row r="43" spans="2:15" ht="25.5" x14ac:dyDescent="0.2">
      <c r="B43" s="48">
        <v>29</v>
      </c>
      <c r="C43" s="121" t="e">
        <f>VLOOKUP('I_Org Structure'!$F$14&amp;""&amp;'I_Org Structure'!$F$16&amp;""&amp;'I_Org Structure'!$F$18,List!$AS$2:$AW$31,5,FALSE)</f>
        <v>#N/A</v>
      </c>
      <c r="D43" s="50" t="s">
        <v>22</v>
      </c>
      <c r="E43" s="50"/>
      <c r="F43" s="219" t="e">
        <f>VLOOKUP(D43,'III_Impact Assessment'!$D$17:$M$503,10,FALSE)</f>
        <v>#N/A</v>
      </c>
      <c r="G43" s="50"/>
      <c r="H43" s="50"/>
      <c r="I43" s="50"/>
      <c r="J43" s="50"/>
      <c r="K43" s="50"/>
      <c r="L43" s="50"/>
      <c r="M43" s="50"/>
      <c r="N43" s="50"/>
      <c r="O43" s="50"/>
    </row>
    <row r="44" spans="2:15" ht="25.5" x14ac:dyDescent="0.2">
      <c r="B44" s="48">
        <v>30</v>
      </c>
      <c r="C44" s="121" t="e">
        <f>VLOOKUP('I_Org Structure'!$F$14&amp;""&amp;'I_Org Structure'!$F$16&amp;""&amp;'I_Org Structure'!$F$18,List!$AS$2:$AW$31,5,FALSE)</f>
        <v>#N/A</v>
      </c>
      <c r="D44" s="50" t="s">
        <v>22</v>
      </c>
      <c r="E44" s="50"/>
      <c r="F44" s="219" t="e">
        <f>VLOOKUP(D44,'III_Impact Assessment'!$D$17:$M$503,10,FALSE)</f>
        <v>#N/A</v>
      </c>
      <c r="G44" s="50"/>
      <c r="H44" s="50"/>
      <c r="I44" s="50"/>
      <c r="J44" s="50"/>
      <c r="K44" s="50"/>
      <c r="L44" s="50"/>
      <c r="M44" s="50"/>
      <c r="N44" s="50"/>
      <c r="O44" s="50"/>
    </row>
  </sheetData>
  <mergeCells count="10">
    <mergeCell ref="B13:B14"/>
    <mergeCell ref="E13:E14"/>
    <mergeCell ref="F13:F14"/>
    <mergeCell ref="G13:K13"/>
    <mergeCell ref="L13:L14"/>
    <mergeCell ref="N13:N14"/>
    <mergeCell ref="O13:O14"/>
    <mergeCell ref="M13:M14"/>
    <mergeCell ref="D13:D14"/>
    <mergeCell ref="C13:C14"/>
  </mergeCells>
  <conditionalFormatting sqref="C15:C44">
    <cfRule type="notContainsErrors" dxfId="6" priority="14">
      <formula>NOT(ISERROR(C15))</formula>
    </cfRule>
  </conditionalFormatting>
  <conditionalFormatting sqref="D31:E33">
    <cfRule type="containsBlanks" dxfId="5" priority="1">
      <formula>LEN(TRIM(D31))=0</formula>
    </cfRule>
  </conditionalFormatting>
  <conditionalFormatting sqref="D15:L16 D17:M17 E18:M19 E20:L23 D24:L29 D30:M30 F31:M33 D34:M38 D39:O44 D18:D23">
    <cfRule type="containsBlanks" dxfId="4" priority="13">
      <formula>LEN(TRIM(D15))=0</formula>
    </cfRule>
  </conditionalFormatting>
  <conditionalFormatting sqref="F15:F44">
    <cfRule type="notContainsErrors" dxfId="3" priority="11">
      <formula>NOT(ISERROR(F15))</formula>
    </cfRule>
  </conditionalFormatting>
  <conditionalFormatting sqref="M20:M29">
    <cfRule type="containsBlanks" dxfId="2" priority="2">
      <formula>LEN(TRIM(M20))=0</formula>
    </cfRule>
  </conditionalFormatting>
  <conditionalFormatting sqref="M15:N16 N17:N38">
    <cfRule type="containsBlanks" dxfId="1" priority="8">
      <formula>LEN(TRIM(M15))=0</formula>
    </cfRule>
  </conditionalFormatting>
  <conditionalFormatting sqref="O15:O38">
    <cfRule type="containsBlanks" dxfId="0" priority="7">
      <formula>LEN(TRIM(O15))=0</formula>
    </cfRule>
  </conditionalFormatting>
  <dataValidations count="4">
    <dataValidation type="list" allowBlank="1" showInputMessage="1" showErrorMessage="1" sqref="G15:K44" xr:uid="{00000000-0002-0000-0A00-000000000000}">
      <formula1>"Yes, No"</formula1>
    </dataValidation>
    <dataValidation type="list" allowBlank="1" showInputMessage="1" showErrorMessage="1" sqref="L15:L44" xr:uid="{00000000-0002-0000-0A00-000001000000}">
      <formula1>"Internal, External"</formula1>
    </dataValidation>
    <dataValidation allowBlank="1" showErrorMessage="1" promptTitle="Instruction/Explanation:" prompt="This was already identified on section III. Impact Assessment Table" sqref="F13:F14" xr:uid="{00000000-0002-0000-0A00-000002000000}"/>
    <dataValidation allowBlank="1" showInputMessage="1" showErrorMessage="1" promptTitle="Instruction/Explanation:" prompt="Indicate if this resources is a Single Point of Failure._x000a__x000a_Indicate any other information which you think is relevant for the BCM Team." sqref="O13:O14" xr:uid="{00000000-0002-0000-0A00-000003000000}"/>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4000000}">
          <x14:formula1>
            <xm:f>'II_General Info'!$D$14:$D$32</xm:f>
          </x14:formula1>
          <xm:sqref>D15:D44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9:K23"/>
  <sheetViews>
    <sheetView showGridLines="0" zoomScale="70" zoomScaleNormal="70" workbookViewId="0">
      <selection activeCell="R23" sqref="R23"/>
    </sheetView>
  </sheetViews>
  <sheetFormatPr defaultColWidth="9.140625" defaultRowHeight="12.75" x14ac:dyDescent="0.2"/>
  <cols>
    <col min="1" max="1" width="2" style="13" bestFit="1" customWidth="1"/>
    <col min="2" max="2" width="9.140625" style="13"/>
    <col min="3" max="3" width="26.140625" style="13" bestFit="1" customWidth="1"/>
    <col min="4" max="4" width="11.42578125" style="13" customWidth="1"/>
    <col min="5" max="5" width="27.28515625" style="13" customWidth="1"/>
    <col min="6" max="16384" width="9.140625" style="13"/>
  </cols>
  <sheetData>
    <row r="9" spans="3:11" ht="21" customHeight="1" x14ac:dyDescent="0.2">
      <c r="C9" s="130" t="s">
        <v>168</v>
      </c>
    </row>
    <row r="10" spans="3:11" s="14" customFormat="1" ht="21.75" customHeight="1" x14ac:dyDescent="0.25">
      <c r="C10" s="132" t="s">
        <v>169</v>
      </c>
      <c r="D10" s="132" t="s">
        <v>170</v>
      </c>
      <c r="E10" s="381" t="s">
        <v>171</v>
      </c>
      <c r="F10" s="382"/>
      <c r="G10" s="382"/>
      <c r="H10" s="382"/>
      <c r="I10" s="382"/>
      <c r="J10" s="382"/>
      <c r="K10" s="382"/>
    </row>
    <row r="11" spans="3:11" ht="36" customHeight="1" x14ac:dyDescent="0.2">
      <c r="C11" s="131" t="s">
        <v>172</v>
      </c>
      <c r="D11" s="55"/>
      <c r="E11" s="375" t="s">
        <v>173</v>
      </c>
      <c r="F11" s="376"/>
      <c r="G11" s="376"/>
      <c r="H11" s="376"/>
      <c r="I11" s="376"/>
      <c r="J11" s="376"/>
      <c r="K11" s="377"/>
    </row>
    <row r="12" spans="3:11" ht="18.75" customHeight="1" x14ac:dyDescent="0.2">
      <c r="C12" s="51" t="s">
        <v>174</v>
      </c>
      <c r="D12" s="55" t="s">
        <v>175</v>
      </c>
      <c r="E12" s="378" t="s">
        <v>176</v>
      </c>
      <c r="F12" s="379"/>
      <c r="G12" s="379"/>
      <c r="H12" s="379"/>
      <c r="I12" s="379"/>
      <c r="J12" s="379"/>
      <c r="K12" s="380"/>
    </row>
    <row r="13" spans="3:11" ht="31.5" customHeight="1" x14ac:dyDescent="0.2">
      <c r="C13" s="51" t="s">
        <v>177</v>
      </c>
      <c r="D13" s="55" t="s">
        <v>178</v>
      </c>
      <c r="E13" s="378" t="s">
        <v>179</v>
      </c>
      <c r="F13" s="379"/>
      <c r="G13" s="379"/>
      <c r="H13" s="379"/>
      <c r="I13" s="379"/>
      <c r="J13" s="379"/>
      <c r="K13" s="380"/>
    </row>
    <row r="14" spans="3:11" ht="54" customHeight="1" x14ac:dyDescent="0.2">
      <c r="C14" s="131" t="s">
        <v>180</v>
      </c>
      <c r="D14" s="55"/>
      <c r="E14" s="375" t="s">
        <v>181</v>
      </c>
      <c r="F14" s="376"/>
      <c r="G14" s="376"/>
      <c r="H14" s="376"/>
      <c r="I14" s="376"/>
      <c r="J14" s="376"/>
      <c r="K14" s="377"/>
    </row>
    <row r="15" spans="3:11" ht="57.75" customHeight="1" x14ac:dyDescent="0.2">
      <c r="C15" s="51" t="s">
        <v>182</v>
      </c>
      <c r="D15" s="55" t="s">
        <v>183</v>
      </c>
      <c r="E15" s="378" t="s">
        <v>184</v>
      </c>
      <c r="F15" s="379"/>
      <c r="G15" s="379"/>
      <c r="H15" s="379"/>
      <c r="I15" s="379"/>
      <c r="J15" s="379"/>
      <c r="K15" s="380"/>
    </row>
    <row r="16" spans="3:11" ht="44.25" customHeight="1" x14ac:dyDescent="0.2">
      <c r="C16" s="131" t="s">
        <v>185</v>
      </c>
      <c r="D16" s="55"/>
      <c r="E16" s="375" t="s">
        <v>186</v>
      </c>
      <c r="F16" s="376"/>
      <c r="G16" s="376"/>
      <c r="H16" s="376"/>
      <c r="I16" s="376"/>
      <c r="J16" s="376"/>
      <c r="K16" s="377"/>
    </row>
    <row r="17" spans="3:11" ht="30.75" customHeight="1" x14ac:dyDescent="0.2">
      <c r="C17" s="51" t="s">
        <v>187</v>
      </c>
      <c r="D17" s="55" t="s">
        <v>188</v>
      </c>
      <c r="E17" s="378" t="s">
        <v>189</v>
      </c>
      <c r="F17" s="379"/>
      <c r="G17" s="379"/>
      <c r="H17" s="379"/>
      <c r="I17" s="379"/>
      <c r="J17" s="379"/>
      <c r="K17" s="380"/>
    </row>
    <row r="18" spans="3:11" ht="51" customHeight="1" x14ac:dyDescent="0.2">
      <c r="C18" s="51" t="s">
        <v>190</v>
      </c>
      <c r="D18" s="55" t="s">
        <v>191</v>
      </c>
      <c r="E18" s="378" t="s">
        <v>192</v>
      </c>
      <c r="F18" s="379"/>
      <c r="G18" s="379"/>
      <c r="H18" s="379"/>
      <c r="I18" s="379"/>
      <c r="J18" s="379"/>
      <c r="K18" s="380"/>
    </row>
    <row r="19" spans="3:11" ht="27" customHeight="1" x14ac:dyDescent="0.2">
      <c r="C19" s="51" t="s">
        <v>68</v>
      </c>
      <c r="D19" s="55" t="s">
        <v>193</v>
      </c>
      <c r="E19" s="378" t="s">
        <v>194</v>
      </c>
      <c r="F19" s="379"/>
      <c r="G19" s="379"/>
      <c r="H19" s="379"/>
      <c r="I19" s="379"/>
      <c r="J19" s="379"/>
      <c r="K19" s="380"/>
    </row>
    <row r="20" spans="3:11" ht="30" customHeight="1" x14ac:dyDescent="0.2">
      <c r="C20" s="51" t="s">
        <v>195</v>
      </c>
      <c r="D20" s="55" t="s">
        <v>196</v>
      </c>
      <c r="E20" s="378" t="s">
        <v>197</v>
      </c>
      <c r="F20" s="379"/>
      <c r="G20" s="379"/>
      <c r="H20" s="379"/>
      <c r="I20" s="379"/>
      <c r="J20" s="379"/>
      <c r="K20" s="380"/>
    </row>
    <row r="21" spans="3:11" ht="42" customHeight="1" x14ac:dyDescent="0.2">
      <c r="C21" s="51" t="s">
        <v>198</v>
      </c>
      <c r="D21" s="55" t="s">
        <v>199</v>
      </c>
      <c r="E21" s="378" t="s">
        <v>200</v>
      </c>
      <c r="F21" s="379"/>
      <c r="G21" s="379"/>
      <c r="H21" s="379"/>
      <c r="I21" s="379"/>
      <c r="J21" s="379"/>
      <c r="K21" s="380"/>
    </row>
    <row r="22" spans="3:11" ht="18" customHeight="1" x14ac:dyDescent="0.2">
      <c r="C22" s="131" t="s">
        <v>201</v>
      </c>
      <c r="D22" s="55" t="s">
        <v>202</v>
      </c>
      <c r="E22" s="375" t="s">
        <v>203</v>
      </c>
      <c r="F22" s="376"/>
      <c r="G22" s="376"/>
      <c r="H22" s="376"/>
      <c r="I22" s="376"/>
      <c r="J22" s="376"/>
      <c r="K22" s="377"/>
    </row>
    <row r="23" spans="3:11" ht="53.25" customHeight="1" x14ac:dyDescent="0.2">
      <c r="C23" s="131" t="s">
        <v>204</v>
      </c>
      <c r="D23" s="55"/>
      <c r="E23" s="375" t="s">
        <v>205</v>
      </c>
      <c r="F23" s="376"/>
      <c r="G23" s="376"/>
      <c r="H23" s="376"/>
      <c r="I23" s="376"/>
      <c r="J23" s="376"/>
      <c r="K23" s="377"/>
    </row>
  </sheetData>
  <sortState xmlns:xlrd2="http://schemas.microsoft.com/office/spreadsheetml/2017/richdata2" ref="C11:K23">
    <sortCondition ref="C11:C23"/>
  </sortState>
  <mergeCells count="14">
    <mergeCell ref="E11:K11"/>
    <mergeCell ref="E20:K20"/>
    <mergeCell ref="E10:K10"/>
    <mergeCell ref="E23:K23"/>
    <mergeCell ref="E12:K12"/>
    <mergeCell ref="E13:K13"/>
    <mergeCell ref="E14:K14"/>
    <mergeCell ref="E15:K15"/>
    <mergeCell ref="E16:K16"/>
    <mergeCell ref="E17:K17"/>
    <mergeCell ref="E18:K18"/>
    <mergeCell ref="E19:K19"/>
    <mergeCell ref="E21:K21"/>
    <mergeCell ref="E22:K22"/>
  </mergeCells>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
  <sheetViews>
    <sheetView showGridLines="0" topLeftCell="A5" zoomScale="81" zoomScaleNormal="55" zoomScalePageLayoutView="70" workbookViewId="0"/>
  </sheetViews>
  <sheetFormatPr defaultColWidth="9.140625" defaultRowHeight="12.75" x14ac:dyDescent="0.2"/>
  <cols>
    <col min="1" max="1" width="21.140625" style="133" customWidth="1"/>
    <col min="2" max="2" width="9.85546875" style="133" customWidth="1"/>
    <col min="3" max="3" width="29.85546875" style="133" customWidth="1"/>
    <col min="4" max="4" width="35" style="133" customWidth="1"/>
    <col min="5" max="5" width="32.7109375" style="133" customWidth="1"/>
    <col min="6" max="6" width="40.7109375" style="133" customWidth="1"/>
    <col min="7" max="7" width="45.28515625" style="133" customWidth="1"/>
    <col min="8" max="16384" width="9.140625" style="133"/>
  </cols>
  <sheetData>
    <row r="1" spans="1:9" ht="15" x14ac:dyDescent="0.25">
      <c r="A1" s="151" t="s">
        <v>206</v>
      </c>
    </row>
    <row r="3" spans="1:9" s="134" customFormat="1" ht="26.25" thickBot="1" x14ac:dyDescent="0.3">
      <c r="A3" s="391" t="s">
        <v>207</v>
      </c>
      <c r="B3" s="393" t="s">
        <v>208</v>
      </c>
      <c r="C3" s="395" t="s">
        <v>209</v>
      </c>
      <c r="D3" s="396"/>
      <c r="E3" s="396"/>
      <c r="F3" s="396"/>
      <c r="G3" s="397"/>
    </row>
    <row r="4" spans="1:9" s="134" customFormat="1" ht="18.75" thickTop="1" thickBot="1" x14ac:dyDescent="0.3">
      <c r="A4" s="392"/>
      <c r="B4" s="394"/>
      <c r="C4" s="181" t="s">
        <v>90</v>
      </c>
      <c r="D4" s="182" t="s">
        <v>92</v>
      </c>
      <c r="E4" s="182" t="s">
        <v>93</v>
      </c>
      <c r="F4" s="182" t="s">
        <v>94</v>
      </c>
      <c r="G4" s="183" t="s">
        <v>446</v>
      </c>
    </row>
    <row r="5" spans="1:9" s="134" customFormat="1" ht="67.5" thickTop="1" thickBot="1" x14ac:dyDescent="0.3">
      <c r="A5" s="184" t="s">
        <v>210</v>
      </c>
      <c r="B5" s="185">
        <v>1</v>
      </c>
      <c r="C5" s="186" t="s">
        <v>374</v>
      </c>
      <c r="D5" s="186" t="s">
        <v>375</v>
      </c>
      <c r="E5" s="186" t="s">
        <v>376</v>
      </c>
      <c r="F5" s="187" t="s">
        <v>377</v>
      </c>
      <c r="G5" s="188" t="s">
        <v>378</v>
      </c>
    </row>
    <row r="6" spans="1:9" s="134" customFormat="1" ht="50.25" thickBot="1" x14ac:dyDescent="0.3">
      <c r="A6" s="189" t="s">
        <v>211</v>
      </c>
      <c r="B6" s="190">
        <v>2</v>
      </c>
      <c r="C6" s="191" t="s">
        <v>379</v>
      </c>
      <c r="D6" s="191" t="s">
        <v>380</v>
      </c>
      <c r="E6" s="191" t="s">
        <v>381</v>
      </c>
      <c r="F6" s="192" t="s">
        <v>382</v>
      </c>
      <c r="G6" s="193" t="s">
        <v>383</v>
      </c>
    </row>
    <row r="7" spans="1:9" s="134" customFormat="1" ht="66.75" thickBot="1" x14ac:dyDescent="0.3">
      <c r="A7" s="194" t="s">
        <v>212</v>
      </c>
      <c r="B7" s="195">
        <v>3</v>
      </c>
      <c r="C7" s="186" t="s">
        <v>384</v>
      </c>
      <c r="D7" s="186" t="s">
        <v>385</v>
      </c>
      <c r="E7" s="186" t="s">
        <v>386</v>
      </c>
      <c r="F7" s="187" t="s">
        <v>387</v>
      </c>
      <c r="G7" s="188" t="s">
        <v>388</v>
      </c>
    </row>
    <row r="8" spans="1:9" ht="84" thickTop="1" thickBot="1" x14ac:dyDescent="0.25">
      <c r="A8" s="196" t="s">
        <v>213</v>
      </c>
      <c r="B8" s="197">
        <v>4</v>
      </c>
      <c r="C8" s="198" t="s">
        <v>389</v>
      </c>
      <c r="D8" s="198" t="s">
        <v>390</v>
      </c>
      <c r="E8" s="198" t="s">
        <v>391</v>
      </c>
      <c r="F8" s="199" t="s">
        <v>392</v>
      </c>
      <c r="G8" s="200" t="s">
        <v>393</v>
      </c>
    </row>
    <row r="9" spans="1:9" s="134" customFormat="1" ht="82.5" x14ac:dyDescent="0.25">
      <c r="A9" s="201" t="s">
        <v>214</v>
      </c>
      <c r="B9" s="202">
        <v>5</v>
      </c>
      <c r="C9" s="186" t="s">
        <v>394</v>
      </c>
      <c r="D9" s="187" t="s">
        <v>395</v>
      </c>
      <c r="E9" s="186" t="s">
        <v>396</v>
      </c>
      <c r="F9" s="187" t="s">
        <v>397</v>
      </c>
      <c r="G9" s="188" t="s">
        <v>398</v>
      </c>
    </row>
    <row r="10" spans="1:9" s="134" customFormat="1" ht="18" x14ac:dyDescent="0.25">
      <c r="A10" s="135"/>
      <c r="B10" s="135"/>
      <c r="C10" s="137"/>
      <c r="D10" s="135"/>
      <c r="E10" s="135"/>
      <c r="F10" s="136"/>
      <c r="G10" s="135"/>
    </row>
    <row r="11" spans="1:9" s="134" customFormat="1" ht="18" x14ac:dyDescent="0.25">
      <c r="C11" s="138" t="s">
        <v>215</v>
      </c>
      <c r="D11" s="139" t="s">
        <v>216</v>
      </c>
      <c r="E11" s="398" t="s">
        <v>217</v>
      </c>
      <c r="F11" s="398"/>
      <c r="G11" s="135"/>
    </row>
    <row r="12" spans="1:9" s="134" customFormat="1" ht="16.5" x14ac:dyDescent="0.25">
      <c r="C12" s="383" t="s">
        <v>399</v>
      </c>
      <c r="D12" s="385">
        <v>1</v>
      </c>
      <c r="E12" s="389" t="s">
        <v>400</v>
      </c>
      <c r="F12" s="390"/>
    </row>
    <row r="13" spans="1:9" s="134" customFormat="1" ht="16.5" x14ac:dyDescent="0.25">
      <c r="C13" s="384"/>
      <c r="D13" s="386"/>
      <c r="E13" s="387" t="s">
        <v>401</v>
      </c>
      <c r="F13" s="388"/>
    </row>
    <row r="14" spans="1:9" ht="18.75" x14ac:dyDescent="0.3">
      <c r="C14" s="383" t="s">
        <v>402</v>
      </c>
      <c r="D14" s="385">
        <v>2</v>
      </c>
      <c r="E14" s="389" t="s">
        <v>403</v>
      </c>
      <c r="F14" s="390"/>
      <c r="I14" s="203"/>
    </row>
    <row r="15" spans="1:9" ht="16.5" x14ac:dyDescent="0.2">
      <c r="C15" s="384"/>
      <c r="D15" s="386"/>
      <c r="E15" s="387" t="s">
        <v>404</v>
      </c>
      <c r="F15" s="388"/>
    </row>
    <row r="16" spans="1:9" ht="16.5" x14ac:dyDescent="0.2">
      <c r="C16" s="383" t="s">
        <v>405</v>
      </c>
      <c r="D16" s="385">
        <v>3</v>
      </c>
      <c r="E16" s="389" t="s">
        <v>406</v>
      </c>
      <c r="F16" s="390"/>
    </row>
    <row r="17" spans="3:6" ht="16.5" x14ac:dyDescent="0.2">
      <c r="C17" s="384"/>
      <c r="D17" s="386"/>
      <c r="E17" s="387" t="s">
        <v>407</v>
      </c>
      <c r="F17" s="388"/>
    </row>
    <row r="18" spans="3:6" ht="16.5" x14ac:dyDescent="0.2">
      <c r="C18" s="383" t="s">
        <v>408</v>
      </c>
      <c r="D18" s="385">
        <v>4</v>
      </c>
      <c r="E18" s="389" t="s">
        <v>409</v>
      </c>
      <c r="F18" s="390"/>
    </row>
    <row r="19" spans="3:6" ht="16.5" x14ac:dyDescent="0.2">
      <c r="C19" s="384"/>
      <c r="D19" s="386"/>
      <c r="E19" s="387" t="s">
        <v>410</v>
      </c>
      <c r="F19" s="388"/>
    </row>
    <row r="20" spans="3:6" ht="16.5" x14ac:dyDescent="0.2">
      <c r="C20" s="383" t="s">
        <v>411</v>
      </c>
      <c r="D20" s="385">
        <v>5</v>
      </c>
      <c r="E20" s="389" t="s">
        <v>412</v>
      </c>
      <c r="F20" s="390"/>
    </row>
    <row r="21" spans="3:6" ht="16.5" x14ac:dyDescent="0.2">
      <c r="C21" s="384"/>
      <c r="D21" s="386"/>
      <c r="E21" s="387" t="s">
        <v>413</v>
      </c>
      <c r="F21" s="388"/>
    </row>
  </sheetData>
  <mergeCells count="24">
    <mergeCell ref="C14:C15"/>
    <mergeCell ref="D14:D15"/>
    <mergeCell ref="E14:F14"/>
    <mergeCell ref="E15:F15"/>
    <mergeCell ref="A3:A4"/>
    <mergeCell ref="B3:B4"/>
    <mergeCell ref="C3:G3"/>
    <mergeCell ref="E11:F11"/>
    <mergeCell ref="C12:C13"/>
    <mergeCell ref="D12:D13"/>
    <mergeCell ref="E12:F12"/>
    <mergeCell ref="E13:F13"/>
    <mergeCell ref="E21:F21"/>
    <mergeCell ref="E16:F16"/>
    <mergeCell ref="E17:F17"/>
    <mergeCell ref="E18:F18"/>
    <mergeCell ref="E20:F20"/>
    <mergeCell ref="E19:F19"/>
    <mergeCell ref="C16:C17"/>
    <mergeCell ref="D16:D17"/>
    <mergeCell ref="C18:C19"/>
    <mergeCell ref="D18:D19"/>
    <mergeCell ref="C20:C21"/>
    <mergeCell ref="D20:D21"/>
  </mergeCells>
  <hyperlinks>
    <hyperlink ref="A1" location="ImpactAssessment" display="CLICK HERE TO GO BACK TO IMPACT ASSESSEMENT TAB" xr:uid="{475B3938-C4F3-4CEC-8E2F-C1B653546379}"/>
  </hyperlinks>
  <pageMargins left="0.75" right="0.75" top="1" bottom="1" header="0.5" footer="0.5"/>
  <pageSetup scale="71" orientation="landscape" r:id="rId1"/>
  <headerFooter alignWithMargins="0">
    <oddHeader>&amp;L&amp;G&amp;C&amp;"-,Bold"Business Impact Analysis&amp;"-,Regular"
&lt;Department Name&gt;&amp;RDocument Ref. No.: FO-BCM-001
Effective Date: MMMM DD YYYY
Data Classification: Restricted</oddHeader>
  </headerFooter>
  <colBreaks count="1" manualBreakCount="1">
    <brk id="7"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N30"/>
  <sheetViews>
    <sheetView topLeftCell="B1" zoomScaleNormal="100" workbookViewId="0">
      <selection activeCell="H17" sqref="H17"/>
    </sheetView>
  </sheetViews>
  <sheetFormatPr defaultColWidth="9.7109375" defaultRowHeight="12.75" x14ac:dyDescent="0.2"/>
  <cols>
    <col min="1" max="1" width="2.5703125" style="1" customWidth="1"/>
    <col min="2" max="2" width="25.7109375" style="2" customWidth="1"/>
    <col min="3" max="13" width="13.7109375" style="1" customWidth="1"/>
    <col min="14" max="16384" width="9.7109375" style="1"/>
  </cols>
  <sheetData>
    <row r="2" spans="2:14" ht="12" customHeight="1" x14ac:dyDescent="0.2">
      <c r="C2" s="399" t="s">
        <v>241</v>
      </c>
      <c r="D2" s="399"/>
      <c r="E2" s="399"/>
      <c r="F2" s="399"/>
      <c r="G2" s="399"/>
      <c r="H2" s="399"/>
      <c r="I2" s="399"/>
      <c r="J2" s="399"/>
      <c r="K2" s="399"/>
      <c r="L2" s="399"/>
      <c r="M2" s="399"/>
    </row>
    <row r="3" spans="2:14" ht="15" x14ac:dyDescent="0.25">
      <c r="B3" s="4" t="s">
        <v>242</v>
      </c>
      <c r="C3" s="3" t="s">
        <v>108</v>
      </c>
      <c r="D3" s="3" t="s">
        <v>107</v>
      </c>
      <c r="E3" s="3" t="s">
        <v>106</v>
      </c>
      <c r="F3" s="400"/>
      <c r="G3" s="400"/>
      <c r="H3" s="400"/>
      <c r="I3" s="400"/>
      <c r="J3" s="400"/>
      <c r="K3" s="400"/>
      <c r="L3" s="400"/>
      <c r="M3" s="400"/>
    </row>
    <row r="4" spans="2:14" ht="25.5" x14ac:dyDescent="0.2">
      <c r="B4" s="4" t="s">
        <v>187</v>
      </c>
      <c r="C4" s="3" t="s">
        <v>243</v>
      </c>
      <c r="D4" s="3" t="s">
        <v>244</v>
      </c>
      <c r="E4" s="3" t="s">
        <v>245</v>
      </c>
      <c r="F4" s="3" t="s">
        <v>246</v>
      </c>
      <c r="G4" s="3" t="s">
        <v>247</v>
      </c>
      <c r="H4" s="3" t="s">
        <v>248</v>
      </c>
      <c r="I4" s="3" t="s">
        <v>127</v>
      </c>
      <c r="J4" s="3" t="s">
        <v>22</v>
      </c>
      <c r="K4" s="3" t="s">
        <v>22</v>
      </c>
      <c r="L4" s="3" t="s">
        <v>22</v>
      </c>
      <c r="M4" s="3"/>
    </row>
    <row r="5" spans="2:14" ht="25.5" x14ac:dyDescent="0.2">
      <c r="B5" s="4" t="s">
        <v>190</v>
      </c>
      <c r="C5" s="3" t="s">
        <v>249</v>
      </c>
      <c r="D5" s="3" t="s">
        <v>244</v>
      </c>
      <c r="E5" s="3" t="s">
        <v>245</v>
      </c>
      <c r="F5" s="3" t="s">
        <v>246</v>
      </c>
      <c r="G5" s="3" t="s">
        <v>247</v>
      </c>
      <c r="H5" s="3" t="s">
        <v>248</v>
      </c>
      <c r="I5" s="3" t="s">
        <v>250</v>
      </c>
      <c r="J5" s="3"/>
      <c r="K5" s="3"/>
      <c r="L5" s="3"/>
      <c r="M5" s="3"/>
    </row>
    <row r="6" spans="2:14" s="5" customFormat="1" ht="18" customHeight="1" x14ac:dyDescent="0.25">
      <c r="B6" s="6" t="s">
        <v>251</v>
      </c>
      <c r="C6" s="18" t="s">
        <v>115</v>
      </c>
      <c r="D6" s="18" t="s">
        <v>116</v>
      </c>
      <c r="E6" s="18" t="s">
        <v>109</v>
      </c>
      <c r="F6" s="18" t="s">
        <v>110</v>
      </c>
      <c r="G6" s="18" t="s">
        <v>111</v>
      </c>
      <c r="H6" s="18" t="s">
        <v>112</v>
      </c>
      <c r="I6" s="18" t="s">
        <v>71</v>
      </c>
      <c r="J6" s="18" t="s">
        <v>113</v>
      </c>
      <c r="K6" s="18" t="s">
        <v>114</v>
      </c>
      <c r="L6" s="18" t="s">
        <v>117</v>
      </c>
      <c r="M6" s="18" t="s">
        <v>70</v>
      </c>
      <c r="N6" s="18" t="s">
        <v>69</v>
      </c>
    </row>
    <row r="7" spans="2:14" s="5" customFormat="1" ht="25.15" customHeight="1" x14ac:dyDescent="0.25">
      <c r="B7" s="6" t="s">
        <v>252</v>
      </c>
      <c r="C7" s="18" t="s">
        <v>115</v>
      </c>
      <c r="D7" s="18" t="s">
        <v>116</v>
      </c>
      <c r="E7" s="18" t="s">
        <v>109</v>
      </c>
      <c r="F7" s="18" t="s">
        <v>110</v>
      </c>
      <c r="G7" s="18" t="s">
        <v>111</v>
      </c>
      <c r="H7" s="18" t="s">
        <v>112</v>
      </c>
      <c r="I7" s="18" t="s">
        <v>71</v>
      </c>
      <c r="J7" s="18" t="s">
        <v>113</v>
      </c>
      <c r="K7" s="18" t="s">
        <v>114</v>
      </c>
      <c r="L7" s="18" t="s">
        <v>117</v>
      </c>
      <c r="M7" s="18" t="s">
        <v>70</v>
      </c>
      <c r="N7" s="18" t="s">
        <v>69</v>
      </c>
    </row>
    <row r="8" spans="2:14" ht="38.25" x14ac:dyDescent="0.2">
      <c r="B8" s="6" t="s">
        <v>253</v>
      </c>
      <c r="C8" s="3" t="s">
        <v>254</v>
      </c>
      <c r="D8" s="3" t="s">
        <v>255</v>
      </c>
      <c r="E8" s="3" t="s">
        <v>256</v>
      </c>
      <c r="F8" s="3" t="s">
        <v>257</v>
      </c>
      <c r="G8" s="3" t="s">
        <v>258</v>
      </c>
      <c r="H8" s="3" t="s">
        <v>259</v>
      </c>
      <c r="I8" s="7" t="s">
        <v>260</v>
      </c>
      <c r="J8" s="3" t="s">
        <v>261</v>
      </c>
      <c r="K8" s="3" t="s">
        <v>262</v>
      </c>
      <c r="L8" s="3"/>
      <c r="M8" s="3"/>
    </row>
    <row r="9" spans="2:14" x14ac:dyDescent="0.2">
      <c r="B9" s="4" t="s">
        <v>263</v>
      </c>
      <c r="C9" s="8" t="s">
        <v>90</v>
      </c>
      <c r="D9" s="8" t="s">
        <v>264</v>
      </c>
      <c r="E9" s="8"/>
      <c r="F9" s="8"/>
      <c r="G9" s="8"/>
      <c r="H9" s="8"/>
      <c r="I9" s="8"/>
      <c r="J9" s="8"/>
      <c r="K9" s="8"/>
      <c r="L9" s="8"/>
      <c r="M9" s="8"/>
    </row>
    <row r="10" spans="2:14" x14ac:dyDescent="0.2">
      <c r="B10" s="9" t="s">
        <v>265</v>
      </c>
      <c r="C10" s="10" t="s">
        <v>266</v>
      </c>
      <c r="D10" s="10"/>
      <c r="E10" s="10"/>
      <c r="F10" s="10"/>
      <c r="G10" s="10"/>
      <c r="H10" s="10"/>
      <c r="I10" s="10"/>
      <c r="J10" s="10"/>
      <c r="K10" s="10"/>
      <c r="L10" s="10"/>
      <c r="M10" s="10"/>
    </row>
    <row r="11" spans="2:14" x14ac:dyDescent="0.2">
      <c r="B11" s="9" t="s">
        <v>267</v>
      </c>
      <c r="C11" s="10" t="s">
        <v>268</v>
      </c>
      <c r="D11" s="10"/>
      <c r="E11" s="10"/>
      <c r="F11" s="10"/>
      <c r="G11" s="10"/>
      <c r="H11" s="10"/>
      <c r="I11" s="10"/>
      <c r="J11" s="10"/>
      <c r="K11" s="10"/>
      <c r="L11" s="10"/>
      <c r="M11" s="10"/>
    </row>
    <row r="12" spans="2:14" x14ac:dyDescent="0.2">
      <c r="B12" s="9" t="s">
        <v>269</v>
      </c>
      <c r="C12" s="10" t="s">
        <v>270</v>
      </c>
      <c r="D12" s="8"/>
      <c r="E12" s="8"/>
      <c r="F12" s="8"/>
      <c r="G12" s="8"/>
      <c r="H12" s="8"/>
      <c r="I12" s="8"/>
      <c r="J12" s="8"/>
      <c r="K12" s="8"/>
      <c r="L12" s="8"/>
      <c r="M12" s="8"/>
    </row>
    <row r="13" spans="2:14" x14ac:dyDescent="0.2">
      <c r="B13" s="9" t="s">
        <v>271</v>
      </c>
      <c r="C13" s="10" t="s">
        <v>272</v>
      </c>
      <c r="D13" s="8"/>
      <c r="E13" s="8"/>
      <c r="F13" s="8"/>
      <c r="G13" s="8"/>
      <c r="H13" s="8"/>
      <c r="I13" s="8"/>
      <c r="J13" s="8"/>
      <c r="K13" s="8"/>
      <c r="L13" s="8"/>
      <c r="M13" s="8"/>
    </row>
    <row r="14" spans="2:14" x14ac:dyDescent="0.2">
      <c r="B14" s="9" t="s">
        <v>273</v>
      </c>
      <c r="C14" s="10" t="s">
        <v>274</v>
      </c>
      <c r="D14" s="8"/>
      <c r="E14" s="8"/>
      <c r="F14" s="8"/>
      <c r="G14" s="8"/>
      <c r="H14" s="8"/>
      <c r="I14" s="8"/>
      <c r="J14" s="8"/>
      <c r="K14" s="8"/>
      <c r="L14" s="8"/>
      <c r="M14" s="8"/>
    </row>
    <row r="15" spans="2:14" x14ac:dyDescent="0.2">
      <c r="B15" s="11"/>
      <c r="C15" s="10"/>
      <c r="D15" s="12"/>
      <c r="E15" s="12"/>
      <c r="F15" s="12"/>
      <c r="G15" s="12"/>
      <c r="H15" s="12"/>
      <c r="I15" s="12"/>
      <c r="J15" s="12"/>
      <c r="K15" s="12"/>
      <c r="L15" s="12"/>
      <c r="M15" s="12"/>
    </row>
    <row r="16" spans="2:14" x14ac:dyDescent="0.2">
      <c r="B16" s="2" t="s">
        <v>275</v>
      </c>
      <c r="C16" s="8" t="s">
        <v>104</v>
      </c>
      <c r="D16" s="8" t="s">
        <v>105</v>
      </c>
      <c r="E16" s="8"/>
      <c r="F16" s="8"/>
      <c r="G16" s="8"/>
      <c r="H16" s="8"/>
      <c r="I16" s="8"/>
      <c r="J16" s="8"/>
      <c r="K16" s="8"/>
      <c r="L16" s="8"/>
      <c r="M16" s="8"/>
    </row>
    <row r="17" spans="2:11" x14ac:dyDescent="0.2">
      <c r="B17" s="2" t="s">
        <v>276</v>
      </c>
      <c r="C17" s="8" t="s">
        <v>277</v>
      </c>
      <c r="D17" s="8" t="s">
        <v>122</v>
      </c>
      <c r="E17" s="8" t="s">
        <v>123</v>
      </c>
      <c r="F17" s="1" t="s">
        <v>278</v>
      </c>
      <c r="G17" s="8" t="s">
        <v>70</v>
      </c>
      <c r="H17" s="8" t="s">
        <v>67</v>
      </c>
      <c r="I17" s="8" t="s">
        <v>69</v>
      </c>
      <c r="J17" s="8"/>
      <c r="K17" s="8"/>
    </row>
    <row r="18" spans="2:11" x14ac:dyDescent="0.2">
      <c r="C18" s="8"/>
      <c r="D18" s="8"/>
      <c r="E18" s="8"/>
      <c r="F18" s="8"/>
      <c r="G18" s="8"/>
      <c r="H18" s="8"/>
      <c r="I18" s="8"/>
      <c r="J18" s="8"/>
      <c r="K18" s="8"/>
    </row>
    <row r="19" spans="2:11" x14ac:dyDescent="0.2">
      <c r="B19" s="2" t="s">
        <v>279</v>
      </c>
      <c r="C19" s="8"/>
      <c r="D19" s="8"/>
      <c r="E19" s="8"/>
      <c r="F19" s="8"/>
      <c r="G19" s="8"/>
      <c r="H19" s="8"/>
      <c r="I19" s="8"/>
      <c r="J19" s="8"/>
      <c r="K19" s="8"/>
    </row>
    <row r="20" spans="2:11" ht="25.5" x14ac:dyDescent="0.2">
      <c r="B20" s="2" t="s">
        <v>280</v>
      </c>
      <c r="C20" s="8" t="s">
        <v>281</v>
      </c>
      <c r="D20" s="8" t="s">
        <v>282</v>
      </c>
      <c r="E20" s="8" t="s">
        <v>283</v>
      </c>
      <c r="F20" s="8" t="s">
        <v>284</v>
      </c>
      <c r="G20" s="8" t="s">
        <v>285</v>
      </c>
      <c r="H20" s="8" t="s">
        <v>286</v>
      </c>
      <c r="I20" s="8" t="s">
        <v>287</v>
      </c>
      <c r="J20" s="8" t="s">
        <v>288</v>
      </c>
      <c r="K20" s="8" t="s">
        <v>22</v>
      </c>
    </row>
    <row r="21" spans="2:11" x14ac:dyDescent="0.2">
      <c r="C21" s="15"/>
      <c r="D21" s="15"/>
      <c r="E21" s="15"/>
      <c r="F21" s="15"/>
      <c r="G21" s="15"/>
      <c r="H21" s="15"/>
      <c r="I21" s="15"/>
      <c r="J21" s="15"/>
      <c r="K21" s="15"/>
    </row>
    <row r="22" spans="2:11" x14ac:dyDescent="0.2">
      <c r="B22" s="2" t="s">
        <v>289</v>
      </c>
      <c r="C22" s="16" t="s">
        <v>162</v>
      </c>
      <c r="D22" s="16" t="s">
        <v>290</v>
      </c>
      <c r="E22" s="16"/>
      <c r="F22" s="16"/>
      <c r="G22" s="16"/>
      <c r="H22" s="16"/>
      <c r="I22" s="16"/>
      <c r="J22" s="16"/>
      <c r="K22" s="16"/>
    </row>
    <row r="23" spans="2:11" x14ac:dyDescent="0.2">
      <c r="C23" s="16"/>
      <c r="D23" s="16"/>
      <c r="E23" s="16"/>
      <c r="F23" s="16"/>
      <c r="G23" s="16"/>
      <c r="H23" s="16"/>
      <c r="I23" s="16"/>
      <c r="J23" s="16"/>
      <c r="K23" s="16"/>
    </row>
    <row r="24" spans="2:11" ht="25.5" x14ac:dyDescent="0.2">
      <c r="B24" s="2" t="s">
        <v>291</v>
      </c>
      <c r="C24" s="17" t="s">
        <v>292</v>
      </c>
      <c r="D24" s="17" t="s">
        <v>150</v>
      </c>
      <c r="E24" s="16"/>
      <c r="F24" s="16"/>
      <c r="G24" s="16"/>
      <c r="H24" s="16"/>
      <c r="I24" s="16"/>
      <c r="J24" s="16"/>
      <c r="K24" s="16"/>
    </row>
    <row r="25" spans="2:11" x14ac:dyDescent="0.2">
      <c r="C25" s="16"/>
      <c r="D25" s="16"/>
      <c r="E25" s="16"/>
      <c r="F25" s="16"/>
      <c r="G25" s="16"/>
      <c r="H25" s="16"/>
      <c r="I25" s="16"/>
      <c r="J25" s="16"/>
      <c r="K25" s="16"/>
    </row>
    <row r="26" spans="2:11" x14ac:dyDescent="0.2">
      <c r="B26" s="2" t="s">
        <v>293</v>
      </c>
      <c r="C26" s="16" t="s">
        <v>294</v>
      </c>
      <c r="D26" s="16" t="s">
        <v>161</v>
      </c>
      <c r="E26" s="16"/>
      <c r="F26" s="16"/>
      <c r="G26" s="16"/>
      <c r="H26" s="16"/>
      <c r="I26" s="16"/>
      <c r="J26" s="16"/>
      <c r="K26" s="16"/>
    </row>
    <row r="27" spans="2:11" x14ac:dyDescent="0.2">
      <c r="C27" s="16"/>
      <c r="D27" s="16"/>
      <c r="E27" s="16"/>
      <c r="F27" s="16"/>
      <c r="G27" s="16"/>
      <c r="H27" s="16"/>
      <c r="I27" s="16"/>
      <c r="J27" s="16"/>
      <c r="K27" s="16"/>
    </row>
    <row r="28" spans="2:11" x14ac:dyDescent="0.2">
      <c r="B28" s="2" t="s">
        <v>295</v>
      </c>
      <c r="C28" s="16" t="s">
        <v>296</v>
      </c>
      <c r="D28" s="16" t="s">
        <v>297</v>
      </c>
      <c r="E28" s="16" t="s">
        <v>298</v>
      </c>
      <c r="F28" s="16"/>
      <c r="G28" s="16"/>
      <c r="H28" s="16"/>
      <c r="I28" s="16"/>
      <c r="J28" s="16"/>
      <c r="K28" s="16"/>
    </row>
    <row r="29" spans="2:11" x14ac:dyDescent="0.2">
      <c r="C29" s="16"/>
      <c r="D29" s="16"/>
      <c r="E29" s="16"/>
      <c r="F29" s="16"/>
      <c r="G29" s="16"/>
      <c r="H29" s="16"/>
      <c r="I29" s="16"/>
      <c r="J29" s="16"/>
      <c r="K29" s="16"/>
    </row>
    <row r="30" spans="2:11" ht="15.75" customHeight="1" x14ac:dyDescent="0.2">
      <c r="B30" s="2" t="s">
        <v>220</v>
      </c>
      <c r="C30" s="16" t="s">
        <v>91</v>
      </c>
      <c r="D30" s="16">
        <v>1</v>
      </c>
      <c r="E30" s="16">
        <v>2</v>
      </c>
      <c r="F30" s="16">
        <v>3</v>
      </c>
      <c r="G30" s="16"/>
      <c r="H30" s="16"/>
      <c r="I30" s="16"/>
      <c r="J30" s="16"/>
      <c r="K30" s="16"/>
    </row>
  </sheetData>
  <mergeCells count="2">
    <mergeCell ref="C2:M2"/>
    <mergeCell ref="F3:M3"/>
  </mergeCells>
  <pageMargins left="0.70000000000000007" right="0.70000000000000007" top="1.0457000000000001" bottom="1.0457000000000001" header="0.75000000000000011" footer="0.75000000000000011"/>
  <pageSetup paperSize="0" scale="80" fitToWidth="0" fitToHeight="0" pageOrder="overThenDown"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W47"/>
  <sheetViews>
    <sheetView showGridLines="0" topLeftCell="R1" zoomScale="40" zoomScaleNormal="40" workbookViewId="0">
      <selection activeCell="AS44" sqref="AS44"/>
    </sheetView>
  </sheetViews>
  <sheetFormatPr defaultColWidth="9.140625" defaultRowHeight="12.75" x14ac:dyDescent="0.2"/>
  <cols>
    <col min="1" max="1" width="51.7109375" style="133" customWidth="1"/>
    <col min="2" max="2" width="1.42578125" style="133" customWidth="1"/>
    <col min="3" max="3" width="24.7109375" style="133" bestFit="1" customWidth="1"/>
    <col min="4" max="4" width="1.140625" style="133" customWidth="1"/>
    <col min="5" max="5" width="15.140625" style="133" customWidth="1"/>
    <col min="6" max="6" width="1.28515625" style="133" customWidth="1"/>
    <col min="7" max="7" width="32" style="133" bestFit="1" customWidth="1"/>
    <col min="8" max="8" width="36.5703125" style="133" bestFit="1" customWidth="1"/>
    <col min="9" max="9" width="38" style="133" bestFit="1" customWidth="1"/>
    <col min="10" max="10" width="35.5703125" style="133" bestFit="1" customWidth="1"/>
    <col min="11" max="11" width="22" style="133" bestFit="1" customWidth="1"/>
    <col min="12" max="13" width="22" style="133" customWidth="1"/>
    <col min="14" max="14" width="36.7109375" style="133" customWidth="1"/>
    <col min="15" max="15" width="1.5703125" style="133" customWidth="1"/>
    <col min="16" max="16" width="1" style="133" customWidth="1"/>
    <col min="17" max="17" width="38" style="133" bestFit="1" customWidth="1"/>
    <col min="18" max="18" width="32" style="133" customWidth="1"/>
    <col min="19" max="19" width="1.7109375" style="133" customWidth="1"/>
    <col min="20" max="20" width="32" style="133" hidden="1" customWidth="1"/>
    <col min="21" max="21" width="33.28515625" style="133" hidden="1" customWidth="1"/>
    <col min="22" max="23" width="26.5703125" style="133" customWidth="1"/>
    <col min="24" max="24" width="2.85546875" style="133" customWidth="1"/>
    <col min="25" max="26" width="33.140625" style="133" customWidth="1"/>
    <col min="27" max="27" width="3.5703125" style="133" customWidth="1"/>
    <col min="28" max="29" width="31.85546875" style="133" customWidth="1"/>
    <col min="30" max="35" width="9.140625" style="133"/>
    <col min="36" max="37" width="9.140625" style="133" customWidth="1"/>
    <col min="38" max="38" width="81.28515625" style="133" customWidth="1"/>
    <col min="39" max="40" width="25.85546875" style="133" customWidth="1"/>
    <col min="41" max="41" width="66.85546875" style="133" customWidth="1"/>
    <col min="42" max="42" width="25.85546875" style="133" customWidth="1"/>
    <col min="43" max="44" width="9.140625" style="133" customWidth="1"/>
    <col min="45" max="50" width="77.42578125" style="133" customWidth="1"/>
    <col min="51" max="53" width="9.140625" style="133" customWidth="1"/>
    <col min="54" max="16384" width="9.140625" style="133"/>
  </cols>
  <sheetData>
    <row r="1" spans="1:49" s="168" customFormat="1" ht="14.45" customHeight="1" thickBot="1" x14ac:dyDescent="0.3">
      <c r="A1" s="169" t="s">
        <v>321</v>
      </c>
      <c r="C1" s="170" t="s">
        <v>320</v>
      </c>
      <c r="E1" s="171" t="s">
        <v>319</v>
      </c>
      <c r="G1" s="267" t="s">
        <v>322</v>
      </c>
      <c r="H1" s="268"/>
      <c r="I1" s="268"/>
      <c r="J1" s="268"/>
      <c r="K1" s="268"/>
      <c r="L1" s="268"/>
      <c r="M1" s="268"/>
      <c r="N1" s="269"/>
      <c r="Q1" s="270" t="s">
        <v>357</v>
      </c>
      <c r="R1" s="271"/>
      <c r="S1" s="173"/>
      <c r="T1" s="265" t="s">
        <v>357</v>
      </c>
      <c r="U1" s="266"/>
      <c r="V1" s="270" t="s">
        <v>370</v>
      </c>
      <c r="W1" s="271"/>
      <c r="Y1" s="270" t="s">
        <v>371</v>
      </c>
      <c r="Z1" s="271"/>
      <c r="AB1" s="265" t="s">
        <v>372</v>
      </c>
      <c r="AC1" s="266"/>
      <c r="AM1" t="s">
        <v>442</v>
      </c>
      <c r="AN1" s="220" t="s">
        <v>224</v>
      </c>
      <c r="AO1" s="220" t="s">
        <v>359</v>
      </c>
      <c r="AP1" s="220" t="s">
        <v>441</v>
      </c>
      <c r="AS1" s="253"/>
    </row>
    <row r="2" spans="1:49" ht="15" x14ac:dyDescent="0.25">
      <c r="A2" s="156" t="s">
        <v>218</v>
      </c>
      <c r="C2" s="156" t="s">
        <v>219</v>
      </c>
      <c r="E2" s="156" t="s">
        <v>220</v>
      </c>
      <c r="G2" s="167" t="s">
        <v>221</v>
      </c>
      <c r="H2" s="157" t="s">
        <v>30</v>
      </c>
      <c r="I2" s="157" t="s">
        <v>222</v>
      </c>
      <c r="J2" s="157" t="s">
        <v>302</v>
      </c>
      <c r="K2" s="157" t="s">
        <v>223</v>
      </c>
      <c r="L2" s="157" t="s">
        <v>303</v>
      </c>
      <c r="M2" s="157" t="s">
        <v>307</v>
      </c>
      <c r="N2" s="158" t="s">
        <v>314</v>
      </c>
      <c r="Q2" s="180" t="s">
        <v>224</v>
      </c>
      <c r="R2" s="176" t="s">
        <v>225</v>
      </c>
      <c r="S2" s="162"/>
      <c r="T2" s="174" t="s">
        <v>224</v>
      </c>
      <c r="U2" s="159" t="s">
        <v>225</v>
      </c>
      <c r="V2" s="175" t="s">
        <v>338</v>
      </c>
      <c r="W2" s="176" t="s">
        <v>225</v>
      </c>
      <c r="Y2" s="175" t="s">
        <v>359</v>
      </c>
      <c r="Z2" s="176" t="s">
        <v>225</v>
      </c>
      <c r="AB2" s="177" t="s">
        <v>313</v>
      </c>
      <c r="AC2" s="179" t="s">
        <v>414</v>
      </c>
      <c r="AL2" s="133" t="str">
        <f t="shared" ref="AL2:AL25" si="0">AM2&amp;""&amp;AN2&amp;""&amp;AO2</f>
        <v>Corporate FinanceComptrollership and Asset ManagementParent Accounting</v>
      </c>
      <c r="AM2" t="s">
        <v>30</v>
      </c>
      <c r="AN2" s="133" t="s">
        <v>313</v>
      </c>
      <c r="AO2" s="133" t="s">
        <v>331</v>
      </c>
      <c r="AP2" s="133" t="s">
        <v>414</v>
      </c>
      <c r="AS2" s="160" t="str">
        <f t="shared" ref="AS2:AS31" si="1">AT2&amp;""&amp;AU2&amp;""&amp;AV2</f>
        <v>Corporate FinanceComptrollership and Asset ManagementParent Accounting</v>
      </c>
      <c r="AT2" s="178" t="s">
        <v>30</v>
      </c>
      <c r="AU2" s="178" t="s">
        <v>313</v>
      </c>
      <c r="AV2" s="178" t="s">
        <v>331</v>
      </c>
      <c r="AW2" s="179" t="s">
        <v>331</v>
      </c>
    </row>
    <row r="3" spans="1:49" ht="15" x14ac:dyDescent="0.25">
      <c r="A3" s="160" t="s">
        <v>299</v>
      </c>
      <c r="C3" s="160" t="s">
        <v>226</v>
      </c>
      <c r="E3" s="160">
        <v>1</v>
      </c>
      <c r="G3" s="161" t="s">
        <v>30</v>
      </c>
      <c r="H3" s="133" t="s">
        <v>313</v>
      </c>
      <c r="I3" s="133" t="s">
        <v>233</v>
      </c>
      <c r="J3" s="133" t="s">
        <v>358</v>
      </c>
      <c r="K3" s="133" t="s">
        <v>310</v>
      </c>
      <c r="L3" s="133" t="s">
        <v>306</v>
      </c>
      <c r="M3" s="133" t="s">
        <v>308</v>
      </c>
      <c r="N3" s="162" t="s">
        <v>315</v>
      </c>
      <c r="Q3" s="161" t="s">
        <v>313</v>
      </c>
      <c r="R3" s="162" t="s">
        <v>355</v>
      </c>
      <c r="S3" s="162"/>
      <c r="T3" s="133" t="s">
        <v>323</v>
      </c>
      <c r="U3" s="133" t="s">
        <v>361</v>
      </c>
      <c r="V3" s="161" t="s">
        <v>30</v>
      </c>
      <c r="W3" s="162" t="s">
        <v>343</v>
      </c>
      <c r="Y3" s="161" t="s">
        <v>327</v>
      </c>
      <c r="Z3" s="162" t="s">
        <v>364</v>
      </c>
      <c r="AB3" s="161" t="s">
        <v>235</v>
      </c>
      <c r="AC3" s="162" t="s">
        <v>415</v>
      </c>
      <c r="AL3" s="133" t="str">
        <f t="shared" si="0"/>
        <v>Corporate FinanceComptrollership and Asset ManagementConsolidation Accounting</v>
      </c>
      <c r="AM3" t="s">
        <v>30</v>
      </c>
      <c r="AN3" s="133" t="s">
        <v>313</v>
      </c>
      <c r="AO3" s="133" t="s">
        <v>332</v>
      </c>
      <c r="AP3" s="133" t="s">
        <v>414</v>
      </c>
      <c r="AS3" s="160" t="str">
        <f t="shared" si="1"/>
        <v>Corporate FinanceComptrollership and Asset ManagementConsolidation Accounting</v>
      </c>
      <c r="AT3" s="133" t="s">
        <v>30</v>
      </c>
      <c r="AU3" s="133" t="s">
        <v>313</v>
      </c>
      <c r="AV3" s="133" t="s">
        <v>332</v>
      </c>
      <c r="AW3" s="162" t="s">
        <v>332</v>
      </c>
    </row>
    <row r="4" spans="1:49" ht="15" x14ac:dyDescent="0.25">
      <c r="A4" s="160" t="s">
        <v>300</v>
      </c>
      <c r="C4" s="160" t="s">
        <v>228</v>
      </c>
      <c r="E4" s="160">
        <v>2</v>
      </c>
      <c r="G4" s="161" t="s">
        <v>222</v>
      </c>
      <c r="H4" s="133" t="s">
        <v>235</v>
      </c>
      <c r="I4" s="133" t="s">
        <v>229</v>
      </c>
      <c r="J4" s="133" t="s">
        <v>305</v>
      </c>
      <c r="K4" s="133" t="s">
        <v>311</v>
      </c>
      <c r="M4" s="133" t="s">
        <v>309</v>
      </c>
      <c r="N4" s="162" t="s">
        <v>314</v>
      </c>
      <c r="Q4" s="161" t="s">
        <v>235</v>
      </c>
      <c r="R4" s="162" t="s">
        <v>356</v>
      </c>
      <c r="S4" s="162"/>
      <c r="T4" s="133" t="s">
        <v>324</v>
      </c>
      <c r="U4" s="133" t="s">
        <v>360</v>
      </c>
      <c r="V4" s="161" t="s">
        <v>222</v>
      </c>
      <c r="W4" s="162" t="s">
        <v>341</v>
      </c>
      <c r="Y4" s="161" t="s">
        <v>328</v>
      </c>
      <c r="Z4" s="162" t="s">
        <v>354</v>
      </c>
      <c r="AB4" s="161" t="s">
        <v>232</v>
      </c>
      <c r="AC4" s="162" t="s">
        <v>416</v>
      </c>
      <c r="AL4" s="133" t="str">
        <f t="shared" si="0"/>
        <v>Corporate FinanceComptrollership and Asset ManagementFinancial Planning and Analysis</v>
      </c>
      <c r="AM4" t="s">
        <v>30</v>
      </c>
      <c r="AN4" s="133" t="s">
        <v>313</v>
      </c>
      <c r="AO4" s="133" t="s">
        <v>333</v>
      </c>
      <c r="AP4" s="133" t="s">
        <v>414</v>
      </c>
      <c r="AS4" s="160" t="str">
        <f t="shared" si="1"/>
        <v>Corporate FinanceComptrollership and Asset ManagementFinancial Planning and Analysis</v>
      </c>
      <c r="AT4" s="133" t="s">
        <v>30</v>
      </c>
      <c r="AU4" s="133" t="s">
        <v>313</v>
      </c>
      <c r="AV4" s="133" t="s">
        <v>333</v>
      </c>
      <c r="AW4" s="162" t="s">
        <v>333</v>
      </c>
    </row>
    <row r="5" spans="1:49" ht="15" x14ac:dyDescent="0.25">
      <c r="A5" s="160" t="s">
        <v>301</v>
      </c>
      <c r="C5" s="160" t="s">
        <v>231</v>
      </c>
      <c r="E5" s="160">
        <v>3</v>
      </c>
      <c r="G5" s="161" t="s">
        <v>302</v>
      </c>
      <c r="H5" s="133" t="s">
        <v>232</v>
      </c>
      <c r="I5" s="133" t="s">
        <v>439</v>
      </c>
      <c r="K5" s="133" t="s">
        <v>312</v>
      </c>
      <c r="N5" s="162"/>
      <c r="Q5" s="161" t="s">
        <v>232</v>
      </c>
      <c r="R5" s="162" t="s">
        <v>354</v>
      </c>
      <c r="S5" s="162"/>
      <c r="T5" s="133" t="s">
        <v>325</v>
      </c>
      <c r="U5" s="133" t="s">
        <v>362</v>
      </c>
      <c r="V5" s="161" t="s">
        <v>302</v>
      </c>
      <c r="W5" s="162" t="s">
        <v>339</v>
      </c>
      <c r="Y5" s="161" t="s">
        <v>329</v>
      </c>
      <c r="Z5" s="162" t="s">
        <v>365</v>
      </c>
      <c r="AB5" s="161" t="s">
        <v>324</v>
      </c>
      <c r="AC5" s="162" t="s">
        <v>419</v>
      </c>
      <c r="AL5" s="133" t="str">
        <f t="shared" si="0"/>
        <v>Corporate FinanceComptrollership and Asset ManagementAsset Management</v>
      </c>
      <c r="AM5" t="s">
        <v>30</v>
      </c>
      <c r="AN5" s="133" t="s">
        <v>313</v>
      </c>
      <c r="AO5" s="133" t="s">
        <v>334</v>
      </c>
      <c r="AP5" s="133" t="s">
        <v>414</v>
      </c>
      <c r="AS5" s="160" t="str">
        <f t="shared" si="1"/>
        <v>Corporate FinanceComptrollership and Asset ManagementAsset Management</v>
      </c>
      <c r="AT5" s="133" t="s">
        <v>30</v>
      </c>
      <c r="AU5" s="133" t="s">
        <v>313</v>
      </c>
      <c r="AV5" s="133" t="s">
        <v>334</v>
      </c>
      <c r="AW5" s="162" t="s">
        <v>334</v>
      </c>
    </row>
    <row r="6" spans="1:49" ht="15" x14ac:dyDescent="0.25">
      <c r="A6" s="160"/>
      <c r="C6" s="160" t="s">
        <v>234</v>
      </c>
      <c r="E6" s="160">
        <v>4</v>
      </c>
      <c r="G6" s="161" t="s">
        <v>223</v>
      </c>
      <c r="K6" s="133" t="s">
        <v>230</v>
      </c>
      <c r="N6" s="162"/>
      <c r="Q6" s="161" t="s">
        <v>439</v>
      </c>
      <c r="R6" s="162" t="s">
        <v>341</v>
      </c>
      <c r="S6" s="162"/>
      <c r="T6" s="133" t="s">
        <v>326</v>
      </c>
      <c r="U6" s="133" t="s">
        <v>363</v>
      </c>
      <c r="V6" s="161" t="s">
        <v>223</v>
      </c>
      <c r="W6" s="162" t="s">
        <v>448</v>
      </c>
      <c r="Y6" s="161" t="s">
        <v>330</v>
      </c>
      <c r="Z6" s="162" t="s">
        <v>366</v>
      </c>
      <c r="AB6" s="161" t="s">
        <v>229</v>
      </c>
      <c r="AC6" s="162" t="s">
        <v>420</v>
      </c>
      <c r="AL6" s="133" t="str">
        <f t="shared" si="0"/>
        <v>Corporate FinanceComptrollership and Asset ManagementNot Applicable</v>
      </c>
      <c r="AM6" t="s">
        <v>30</v>
      </c>
      <c r="AN6" s="133" t="s">
        <v>313</v>
      </c>
      <c r="AO6" s="133" t="s">
        <v>37</v>
      </c>
      <c r="AP6" s="133" t="s">
        <v>414</v>
      </c>
      <c r="AS6" s="160" t="str">
        <f t="shared" si="1"/>
        <v>Corporate FinanceComptrollership and Asset ManagementNot Applicable</v>
      </c>
      <c r="AT6" s="133" t="s">
        <v>30</v>
      </c>
      <c r="AU6" s="133" t="s">
        <v>313</v>
      </c>
      <c r="AV6" s="133" t="s">
        <v>37</v>
      </c>
      <c r="AW6" s="162" t="s">
        <v>37</v>
      </c>
    </row>
    <row r="7" spans="1:49" ht="15" x14ac:dyDescent="0.25">
      <c r="A7" s="160"/>
      <c r="C7" s="160" t="s">
        <v>227</v>
      </c>
      <c r="E7" s="160">
        <v>5</v>
      </c>
      <c r="G7" s="161" t="s">
        <v>303</v>
      </c>
      <c r="K7" s="133" t="s">
        <v>447</v>
      </c>
      <c r="N7" s="162"/>
      <c r="Q7" s="161" t="s">
        <v>229</v>
      </c>
      <c r="R7" s="162" t="s">
        <v>347</v>
      </c>
      <c r="S7" s="162"/>
      <c r="T7" s="133" t="s">
        <v>327</v>
      </c>
      <c r="U7" s="133" t="s">
        <v>364</v>
      </c>
      <c r="V7" s="161" t="s">
        <v>303</v>
      </c>
      <c r="W7" s="162" t="s">
        <v>340</v>
      </c>
      <c r="Y7" s="161" t="s">
        <v>331</v>
      </c>
      <c r="Z7" s="162" t="s">
        <v>367</v>
      </c>
      <c r="AB7" s="161" t="s">
        <v>233</v>
      </c>
      <c r="AC7" s="162" t="s">
        <v>421</v>
      </c>
      <c r="AL7" s="133" t="str">
        <f t="shared" si="0"/>
        <v>Corporate FinanceTreasuryDebt Management, Compliance, and Operations</v>
      </c>
      <c r="AM7" t="s">
        <v>30</v>
      </c>
      <c r="AN7" s="133" t="s">
        <v>232</v>
      </c>
      <c r="AO7" s="133" t="s">
        <v>327</v>
      </c>
      <c r="AP7" s="133" t="s">
        <v>416</v>
      </c>
      <c r="AS7" s="160" t="str">
        <f t="shared" si="1"/>
        <v>Corporate FinanceTreasuryDebt Management, Compliance, and Operations</v>
      </c>
      <c r="AT7" s="133" t="s">
        <v>30</v>
      </c>
      <c r="AU7" s="133" t="s">
        <v>232</v>
      </c>
      <c r="AV7" s="133" t="s">
        <v>327</v>
      </c>
      <c r="AW7" s="162" t="s">
        <v>327</v>
      </c>
    </row>
    <row r="8" spans="1:49" ht="15" x14ac:dyDescent="0.25">
      <c r="A8" s="160"/>
      <c r="C8" s="160" t="s">
        <v>236</v>
      </c>
      <c r="E8" s="160"/>
      <c r="G8" s="161" t="s">
        <v>307</v>
      </c>
      <c r="N8" s="162"/>
      <c r="Q8" s="161" t="s">
        <v>233</v>
      </c>
      <c r="R8" s="162" t="s">
        <v>348</v>
      </c>
      <c r="S8" s="162"/>
      <c r="T8" s="133" t="s">
        <v>328</v>
      </c>
      <c r="U8" s="133" t="s">
        <v>354</v>
      </c>
      <c r="V8" s="161" t="s">
        <v>307</v>
      </c>
      <c r="W8" s="162" t="s">
        <v>342</v>
      </c>
      <c r="Y8" s="161" t="s">
        <v>332</v>
      </c>
      <c r="Z8" s="162" t="s">
        <v>367</v>
      </c>
      <c r="AB8" s="161" t="s">
        <v>358</v>
      </c>
      <c r="AC8" s="162" t="s">
        <v>422</v>
      </c>
      <c r="AL8" s="133" t="str">
        <f t="shared" si="0"/>
        <v>Corporate FinanceTreasuryRisk Transfer Strategy and Insurance</v>
      </c>
      <c r="AM8" t="s">
        <v>30</v>
      </c>
      <c r="AN8" s="133" t="s">
        <v>232</v>
      </c>
      <c r="AO8" s="133" t="s">
        <v>328</v>
      </c>
      <c r="AP8" s="133" t="s">
        <v>416</v>
      </c>
      <c r="AS8" s="160" t="str">
        <f t="shared" si="1"/>
        <v>Corporate FinanceTreasuryRisk Transfer Strategy and Insurance</v>
      </c>
      <c r="AT8" s="133" t="s">
        <v>30</v>
      </c>
      <c r="AU8" s="133" t="s">
        <v>232</v>
      </c>
      <c r="AV8" s="133" t="s">
        <v>328</v>
      </c>
      <c r="AW8" s="162" t="s">
        <v>328</v>
      </c>
    </row>
    <row r="9" spans="1:49" ht="15" x14ac:dyDescent="0.25">
      <c r="A9" s="160"/>
      <c r="C9" s="160"/>
      <c r="E9" s="160"/>
      <c r="G9" s="161" t="s">
        <v>304</v>
      </c>
      <c r="N9" s="162"/>
      <c r="Q9" s="161" t="s">
        <v>358</v>
      </c>
      <c r="R9" s="162" t="s">
        <v>345</v>
      </c>
      <c r="S9" s="162"/>
      <c r="T9" s="133" t="s">
        <v>329</v>
      </c>
      <c r="U9" s="133" t="s">
        <v>365</v>
      </c>
      <c r="V9" s="161" t="s">
        <v>304</v>
      </c>
      <c r="W9" s="162" t="s">
        <v>344</v>
      </c>
      <c r="Y9" s="161" t="s">
        <v>333</v>
      </c>
      <c r="Z9" s="162" t="s">
        <v>368</v>
      </c>
      <c r="AB9" s="161" t="s">
        <v>305</v>
      </c>
      <c r="AC9" s="162" t="s">
        <v>423</v>
      </c>
      <c r="AL9" s="133" t="str">
        <f t="shared" si="0"/>
        <v>Corporate FinanceTreasuryLiquidity, Investment Management, Origination and Sustainable Finance</v>
      </c>
      <c r="AM9" t="s">
        <v>30</v>
      </c>
      <c r="AN9" s="133" t="s">
        <v>232</v>
      </c>
      <c r="AO9" s="133" t="s">
        <v>329</v>
      </c>
      <c r="AP9" s="133" t="s">
        <v>416</v>
      </c>
      <c r="AS9" s="160" t="str">
        <f t="shared" si="1"/>
        <v>Corporate FinanceTreasuryLiquidity, Investment Management, Origination and Sustainable Finance</v>
      </c>
      <c r="AT9" s="133" t="s">
        <v>30</v>
      </c>
      <c r="AU9" s="133" t="s">
        <v>232</v>
      </c>
      <c r="AV9" s="133" t="s">
        <v>329</v>
      </c>
      <c r="AW9" s="162" t="s">
        <v>329</v>
      </c>
    </row>
    <row r="10" spans="1:49" ht="15" x14ac:dyDescent="0.25">
      <c r="A10" s="160"/>
      <c r="C10" s="160"/>
      <c r="E10" s="160"/>
      <c r="G10" s="161"/>
      <c r="N10" s="162"/>
      <c r="Q10" s="161" t="s">
        <v>305</v>
      </c>
      <c r="R10" s="162" t="s">
        <v>346</v>
      </c>
      <c r="S10" s="162"/>
      <c r="T10" s="133" t="s">
        <v>330</v>
      </c>
      <c r="U10" s="133" t="s">
        <v>366</v>
      </c>
      <c r="V10" s="161"/>
      <c r="W10" s="162"/>
      <c r="Y10" s="161" t="s">
        <v>334</v>
      </c>
      <c r="Z10" s="162" t="s">
        <v>369</v>
      </c>
      <c r="AB10" s="161" t="s">
        <v>310</v>
      </c>
      <c r="AC10" s="162" t="s">
        <v>423</v>
      </c>
      <c r="AL10" s="133" t="str">
        <f t="shared" si="0"/>
        <v>Corporate FinanceTreasuryFinancial Risk Management and Origination</v>
      </c>
      <c r="AM10" t="s">
        <v>30</v>
      </c>
      <c r="AN10" s="133" t="s">
        <v>232</v>
      </c>
      <c r="AO10" s="133" t="s">
        <v>330</v>
      </c>
      <c r="AP10" s="133" t="s">
        <v>416</v>
      </c>
      <c r="AS10" s="160" t="str">
        <f t="shared" si="1"/>
        <v>Corporate FinanceTreasuryFinancial Risk Management and Origination</v>
      </c>
      <c r="AT10" s="133" t="s">
        <v>30</v>
      </c>
      <c r="AU10" s="133" t="s">
        <v>232</v>
      </c>
      <c r="AV10" s="133" t="s">
        <v>330</v>
      </c>
      <c r="AW10" s="162" t="s">
        <v>330</v>
      </c>
    </row>
    <row r="11" spans="1:49" ht="15" x14ac:dyDescent="0.25">
      <c r="A11" s="160"/>
      <c r="C11" s="160"/>
      <c r="E11" s="160"/>
      <c r="G11" s="161"/>
      <c r="N11" s="162"/>
      <c r="Q11" s="161" t="s">
        <v>310</v>
      </c>
      <c r="R11" s="162" t="s">
        <v>351</v>
      </c>
      <c r="S11" s="162"/>
      <c r="T11" s="133" t="s">
        <v>331</v>
      </c>
      <c r="U11" s="133" t="s">
        <v>367</v>
      </c>
      <c r="V11" s="161"/>
      <c r="W11" s="162"/>
      <c r="Y11" s="161" t="s">
        <v>324</v>
      </c>
      <c r="Z11" s="162" t="s">
        <v>360</v>
      </c>
      <c r="AB11" s="161" t="s">
        <v>311</v>
      </c>
      <c r="AC11" s="162" t="s">
        <v>424</v>
      </c>
      <c r="AL11" s="133" t="str">
        <f t="shared" si="0"/>
        <v>Corporate FinanceTreasuryNot Applicable</v>
      </c>
      <c r="AM11" t="s">
        <v>30</v>
      </c>
      <c r="AN11" s="133" t="s">
        <v>232</v>
      </c>
      <c r="AO11" s="133" t="s">
        <v>37</v>
      </c>
      <c r="AP11" s="133" t="s">
        <v>416</v>
      </c>
      <c r="AS11" s="160" t="str">
        <f t="shared" si="1"/>
        <v>Corporate FinanceTreasuryNot Applicable</v>
      </c>
      <c r="AT11" s="133" t="s">
        <v>30</v>
      </c>
      <c r="AU11" s="133" t="s">
        <v>232</v>
      </c>
      <c r="AV11" s="133" t="s">
        <v>37</v>
      </c>
      <c r="AW11" s="162" t="s">
        <v>232</v>
      </c>
    </row>
    <row r="12" spans="1:49" ht="15.75" thickBot="1" x14ac:dyDescent="0.3">
      <c r="A12" s="163"/>
      <c r="C12" s="163"/>
      <c r="E12" s="163"/>
      <c r="G12" s="161"/>
      <c r="N12" s="162"/>
      <c r="Q12" s="161" t="s">
        <v>311</v>
      </c>
      <c r="R12" s="162" t="s">
        <v>437</v>
      </c>
      <c r="S12" s="162"/>
      <c r="T12" s="133" t="s">
        <v>332</v>
      </c>
      <c r="U12" s="133" t="s">
        <v>367</v>
      </c>
      <c r="V12" s="161"/>
      <c r="W12" s="162"/>
      <c r="Y12" s="161" t="s">
        <v>325</v>
      </c>
      <c r="Z12" s="162" t="s">
        <v>362</v>
      </c>
      <c r="AB12" s="161" t="s">
        <v>312</v>
      </c>
      <c r="AC12" s="162" t="s">
        <v>425</v>
      </c>
      <c r="AL12" s="133" t="str">
        <f t="shared" si="0"/>
        <v>Corporate FinanceInvestor RelationsNot Applicable</v>
      </c>
      <c r="AM12" t="s">
        <v>30</v>
      </c>
      <c r="AN12" s="133" t="s">
        <v>235</v>
      </c>
      <c r="AO12" s="133" t="s">
        <v>37</v>
      </c>
      <c r="AP12" s="133" t="s">
        <v>415</v>
      </c>
      <c r="AS12" s="160" t="str">
        <f t="shared" si="1"/>
        <v>Corporate FinanceInvestor RelationsNot Applicable</v>
      </c>
      <c r="AT12" s="133" t="s">
        <v>30</v>
      </c>
      <c r="AU12" s="133" t="s">
        <v>235</v>
      </c>
      <c r="AV12" s="133" t="s">
        <v>37</v>
      </c>
      <c r="AW12" s="162" t="s">
        <v>235</v>
      </c>
    </row>
    <row r="13" spans="1:49" x14ac:dyDescent="0.2">
      <c r="G13" s="161"/>
      <c r="N13" s="162"/>
      <c r="Q13" s="161" t="s">
        <v>312</v>
      </c>
      <c r="R13" s="162" t="s">
        <v>438</v>
      </c>
      <c r="S13" s="162"/>
      <c r="T13" s="133" t="s">
        <v>333</v>
      </c>
      <c r="U13" s="133" t="s">
        <v>368</v>
      </c>
      <c r="V13" s="161"/>
      <c r="W13" s="162"/>
      <c r="Y13" s="161" t="s">
        <v>323</v>
      </c>
      <c r="Z13" s="162" t="s">
        <v>361</v>
      </c>
      <c r="AB13" s="161" t="s">
        <v>230</v>
      </c>
      <c r="AC13" s="162" t="s">
        <v>426</v>
      </c>
      <c r="AL13" s="133" t="str">
        <f t="shared" si="0"/>
        <v>Corporate ResourcesKnowledge ManagementNot Applicable</v>
      </c>
      <c r="AM13" s="133" t="s">
        <v>222</v>
      </c>
      <c r="AN13" s="133" t="s">
        <v>229</v>
      </c>
      <c r="AO13" s="133" t="s">
        <v>37</v>
      </c>
      <c r="AP13" s="133" t="s">
        <v>420</v>
      </c>
      <c r="AS13" s="160" t="str">
        <f t="shared" si="1"/>
        <v>Corporate ResourcesKnowledge ManagementNot Applicable</v>
      </c>
      <c r="AT13" s="133" t="s">
        <v>222</v>
      </c>
      <c r="AU13" s="133" t="s">
        <v>229</v>
      </c>
      <c r="AV13" s="133" t="s">
        <v>37</v>
      </c>
      <c r="AW13" s="162" t="s">
        <v>229</v>
      </c>
    </row>
    <row r="14" spans="1:49" x14ac:dyDescent="0.2">
      <c r="G14" s="161" t="s">
        <v>30</v>
      </c>
      <c r="H14" s="133" t="s">
        <v>237</v>
      </c>
      <c r="N14" s="162"/>
      <c r="Q14" s="161" t="s">
        <v>230</v>
      </c>
      <c r="R14" s="162" t="s">
        <v>353</v>
      </c>
      <c r="S14" s="162"/>
      <c r="T14" s="133" t="s">
        <v>334</v>
      </c>
      <c r="U14" s="133" t="s">
        <v>369</v>
      </c>
      <c r="V14" s="161"/>
      <c r="W14" s="162"/>
      <c r="Y14" s="161" t="s">
        <v>326</v>
      </c>
      <c r="Z14" s="162" t="s">
        <v>363</v>
      </c>
      <c r="AB14" s="161" t="s">
        <v>306</v>
      </c>
      <c r="AC14" s="162" t="s">
        <v>427</v>
      </c>
      <c r="AL14" s="133" t="str">
        <f t="shared" si="0"/>
        <v>Corporate ResourcesInformation and Communication TechnologyNot Applicable</v>
      </c>
      <c r="AM14" s="133" t="s">
        <v>222</v>
      </c>
      <c r="AN14" s="133" t="s">
        <v>233</v>
      </c>
      <c r="AO14" s="133" t="s">
        <v>37</v>
      </c>
      <c r="AP14" s="133" t="s">
        <v>421</v>
      </c>
      <c r="AS14" s="160" t="str">
        <f t="shared" si="1"/>
        <v>Corporate ResourcesInformation and Communication TechnologyNot Applicable</v>
      </c>
      <c r="AT14" s="133" t="s">
        <v>222</v>
      </c>
      <c r="AU14" s="133" t="s">
        <v>233</v>
      </c>
      <c r="AV14" s="133" t="s">
        <v>37</v>
      </c>
      <c r="AW14" s="162" t="s">
        <v>233</v>
      </c>
    </row>
    <row r="15" spans="1:49" ht="13.5" thickBot="1" x14ac:dyDescent="0.25">
      <c r="G15" s="161" t="s">
        <v>222</v>
      </c>
      <c r="H15" s="133" t="s">
        <v>238</v>
      </c>
      <c r="N15" s="162"/>
      <c r="Q15" s="161" t="s">
        <v>306</v>
      </c>
      <c r="R15" s="162" t="s">
        <v>340</v>
      </c>
      <c r="S15" s="162"/>
      <c r="T15" s="133" t="s">
        <v>37</v>
      </c>
      <c r="U15" s="133" t="s">
        <v>37</v>
      </c>
      <c r="V15" s="161"/>
      <c r="W15" s="162"/>
      <c r="Y15" s="164" t="s">
        <v>37</v>
      </c>
      <c r="Z15" s="166" t="s">
        <v>37</v>
      </c>
      <c r="AB15" s="161" t="s">
        <v>308</v>
      </c>
      <c r="AC15" s="162" t="s">
        <v>428</v>
      </c>
      <c r="AL15" s="133" t="str">
        <f t="shared" si="0"/>
        <v>Corporate ResourcesStrategic Human ResourcesTotal Rewards</v>
      </c>
      <c r="AM15" s="133" t="s">
        <v>222</v>
      </c>
      <c r="AN15" s="133" t="s">
        <v>439</v>
      </c>
      <c r="AO15" s="133" t="s">
        <v>323</v>
      </c>
      <c r="AP15" s="133" t="s">
        <v>361</v>
      </c>
      <c r="AS15" s="160" t="str">
        <f t="shared" si="1"/>
        <v>Corporate ResourcesStrategic Human ResourcesTotal Rewards</v>
      </c>
      <c r="AT15" s="133" t="s">
        <v>222</v>
      </c>
      <c r="AU15" s="133" t="s">
        <v>439</v>
      </c>
      <c r="AV15" s="133" t="s">
        <v>323</v>
      </c>
      <c r="AW15" s="162" t="s">
        <v>323</v>
      </c>
    </row>
    <row r="16" spans="1:49" x14ac:dyDescent="0.2">
      <c r="G16" s="161" t="s">
        <v>302</v>
      </c>
      <c r="H16" s="133" t="s">
        <v>239</v>
      </c>
      <c r="N16" s="162"/>
      <c r="Q16" s="161" t="s">
        <v>308</v>
      </c>
      <c r="R16" s="162" t="s">
        <v>349</v>
      </c>
      <c r="S16" s="162"/>
      <c r="T16" s="161"/>
      <c r="V16" s="161"/>
      <c r="W16" s="162"/>
      <c r="AB16" s="161" t="s">
        <v>309</v>
      </c>
      <c r="AC16" s="162" t="s">
        <v>350</v>
      </c>
      <c r="AL16" s="133" t="str">
        <f t="shared" si="0"/>
        <v>Corporate ResourcesStrategic Human ResourcesLearning, Organizational Development and Innovation</v>
      </c>
      <c r="AM16" s="133" t="s">
        <v>222</v>
      </c>
      <c r="AN16" s="133" t="s">
        <v>439</v>
      </c>
      <c r="AO16" s="133" t="s">
        <v>325</v>
      </c>
      <c r="AP16" s="133" t="s">
        <v>432</v>
      </c>
      <c r="AS16" s="160" t="str">
        <f t="shared" si="1"/>
        <v>Corporate ResourcesStrategic Human ResourcesLearning, Organizational Development and Innovation</v>
      </c>
      <c r="AT16" s="133" t="s">
        <v>222</v>
      </c>
      <c r="AU16" s="133" t="s">
        <v>439</v>
      </c>
      <c r="AV16" s="133" t="s">
        <v>325</v>
      </c>
      <c r="AW16" s="162" t="s">
        <v>325</v>
      </c>
    </row>
    <row r="17" spans="7:49" x14ac:dyDescent="0.2">
      <c r="G17" s="161" t="s">
        <v>223</v>
      </c>
      <c r="H17" s="133" t="s">
        <v>240</v>
      </c>
      <c r="N17" s="162"/>
      <c r="Q17" s="161" t="s">
        <v>309</v>
      </c>
      <c r="R17" s="162" t="s">
        <v>350</v>
      </c>
      <c r="S17" s="162"/>
      <c r="T17" s="161"/>
      <c r="V17" s="161"/>
      <c r="W17" s="162"/>
      <c r="AB17" s="161" t="s">
        <v>315</v>
      </c>
      <c r="AC17" s="162" t="s">
        <v>429</v>
      </c>
      <c r="AL17" s="133" t="str">
        <f t="shared" si="0"/>
        <v>Corporate ResourcesStrategic Human ResourcesTalent Management</v>
      </c>
      <c r="AM17" s="133" t="s">
        <v>222</v>
      </c>
      <c r="AN17" s="133" t="s">
        <v>439</v>
      </c>
      <c r="AO17" s="133" t="s">
        <v>326</v>
      </c>
      <c r="AP17" s="133" t="s">
        <v>431</v>
      </c>
      <c r="AS17" s="160" t="str">
        <f t="shared" si="1"/>
        <v>Corporate ResourcesStrategic Human ResourcesTalent Management</v>
      </c>
      <c r="AT17" s="133" t="s">
        <v>222</v>
      </c>
      <c r="AU17" s="133" t="s">
        <v>439</v>
      </c>
      <c r="AV17" s="133" t="s">
        <v>326</v>
      </c>
      <c r="AW17" s="162" t="s">
        <v>326</v>
      </c>
    </row>
    <row r="18" spans="7:49" x14ac:dyDescent="0.2">
      <c r="G18" s="161" t="s">
        <v>303</v>
      </c>
      <c r="H18" s="133" t="s">
        <v>316</v>
      </c>
      <c r="N18" s="162"/>
      <c r="Q18" s="161" t="s">
        <v>315</v>
      </c>
      <c r="R18" s="162" t="s">
        <v>352</v>
      </c>
      <c r="S18" s="162"/>
      <c r="T18" s="161"/>
      <c r="V18" s="161"/>
      <c r="W18" s="162"/>
      <c r="AB18" s="161" t="s">
        <v>314</v>
      </c>
      <c r="AC18" s="162" t="s">
        <v>430</v>
      </c>
      <c r="AL18" s="133" t="str">
        <f t="shared" si="0"/>
        <v>Corporate ResourcesStrategic Human ResourcesPeople Experience</v>
      </c>
      <c r="AM18" s="133" t="s">
        <v>222</v>
      </c>
      <c r="AN18" s="133" t="s">
        <v>439</v>
      </c>
      <c r="AO18" s="133" t="s">
        <v>324</v>
      </c>
      <c r="AP18" s="133" t="s">
        <v>419</v>
      </c>
      <c r="AS18" s="160" t="str">
        <f t="shared" si="1"/>
        <v>Corporate ResourcesStrategic Human ResourcesPeople Experience</v>
      </c>
      <c r="AT18" s="133" t="s">
        <v>222</v>
      </c>
      <c r="AU18" s="133" t="s">
        <v>439</v>
      </c>
      <c r="AV18" s="133" t="s">
        <v>324</v>
      </c>
      <c r="AW18" s="162" t="s">
        <v>324</v>
      </c>
    </row>
    <row r="19" spans="7:49" ht="13.5" thickBot="1" x14ac:dyDescent="0.25">
      <c r="G19" s="161" t="s">
        <v>307</v>
      </c>
      <c r="H19" s="133" t="s">
        <v>317</v>
      </c>
      <c r="N19" s="162"/>
      <c r="Q19" s="161" t="s">
        <v>314</v>
      </c>
      <c r="R19" s="162" t="s">
        <v>344</v>
      </c>
      <c r="S19" s="166"/>
      <c r="T19" s="164"/>
      <c r="U19" s="165"/>
      <c r="V19" s="164"/>
      <c r="W19" s="166"/>
      <c r="AB19" s="161" t="s">
        <v>326</v>
      </c>
      <c r="AC19" s="162" t="s">
        <v>431</v>
      </c>
      <c r="AL19" s="133" t="str">
        <f t="shared" si="0"/>
        <v>Corporate Strategy and Business DevelopmentCorporate StrategyNot Applicable</v>
      </c>
      <c r="AM19" s="133" t="s">
        <v>302</v>
      </c>
      <c r="AN19" s="161" t="s">
        <v>358</v>
      </c>
      <c r="AO19" s="133" t="s">
        <v>37</v>
      </c>
      <c r="AP19" s="133" t="s">
        <v>422</v>
      </c>
      <c r="AS19" s="160" t="str">
        <f t="shared" si="1"/>
        <v>Corporate Strategy and Business DevelopmentCorporate StrategyNot Applicable</v>
      </c>
      <c r="AT19" s="133" t="s">
        <v>302</v>
      </c>
      <c r="AU19" s="133" t="s">
        <v>358</v>
      </c>
      <c r="AV19" s="133" t="s">
        <v>37</v>
      </c>
      <c r="AW19" s="162" t="s">
        <v>358</v>
      </c>
    </row>
    <row r="20" spans="7:49" ht="13.5" thickBot="1" x14ac:dyDescent="0.25">
      <c r="G20" s="161" t="s">
        <v>304</v>
      </c>
      <c r="H20" s="133" t="s">
        <v>318</v>
      </c>
      <c r="N20" s="162"/>
      <c r="Q20" s="161" t="s">
        <v>447</v>
      </c>
      <c r="R20" s="162" t="s">
        <v>448</v>
      </c>
      <c r="AB20" s="161" t="s">
        <v>325</v>
      </c>
      <c r="AC20" s="162" t="s">
        <v>432</v>
      </c>
      <c r="AL20" s="133" t="str">
        <f t="shared" si="0"/>
        <v>Corporate Strategy and Business DevelopmentBusiness Development and Digital VenturesNot Applicable</v>
      </c>
      <c r="AM20" s="133" t="s">
        <v>302</v>
      </c>
      <c r="AN20" s="161" t="s">
        <v>305</v>
      </c>
      <c r="AO20" s="133" t="s">
        <v>37</v>
      </c>
      <c r="AP20" s="133" t="s">
        <v>423</v>
      </c>
      <c r="AS20" s="160" t="str">
        <f t="shared" si="1"/>
        <v>Corporate Strategy and Business DevelopmentBusiness Development and Digital VenturesNot Applicable</v>
      </c>
      <c r="AT20" s="133" t="s">
        <v>302</v>
      </c>
      <c r="AU20" s="133" t="s">
        <v>305</v>
      </c>
      <c r="AV20" s="133" t="s">
        <v>37</v>
      </c>
      <c r="AW20" s="162" t="s">
        <v>305</v>
      </c>
    </row>
    <row r="21" spans="7:49" ht="13.5" thickBot="1" x14ac:dyDescent="0.25">
      <c r="G21" s="177"/>
      <c r="H21" s="178"/>
      <c r="I21" s="178"/>
      <c r="J21" s="178"/>
      <c r="K21" s="178"/>
      <c r="L21" s="178"/>
      <c r="M21" s="178"/>
      <c r="N21" s="179"/>
      <c r="Q21" s="161"/>
      <c r="R21" s="162"/>
      <c r="AB21" s="164" t="s">
        <v>323</v>
      </c>
      <c r="AC21" s="166" t="s">
        <v>361</v>
      </c>
      <c r="AL21" s="133" t="str">
        <f t="shared" si="0"/>
        <v>Corporate GovernancePolicies and Regulations ManagementNot Applicable</v>
      </c>
      <c r="AM21" s="133" t="s">
        <v>223</v>
      </c>
      <c r="AN21" s="161" t="s">
        <v>310</v>
      </c>
      <c r="AO21" s="133" t="s">
        <v>37</v>
      </c>
      <c r="AP21" s="133" t="s">
        <v>423</v>
      </c>
      <c r="AS21" s="160" t="str">
        <f t="shared" si="1"/>
        <v>Corporate GovernancePolicies and Regulations ManagementNot Applicable</v>
      </c>
      <c r="AT21" s="133" t="s">
        <v>223</v>
      </c>
      <c r="AU21" s="133" t="s">
        <v>310</v>
      </c>
      <c r="AV21" s="133" t="s">
        <v>37</v>
      </c>
      <c r="AW21" s="162" t="s">
        <v>310</v>
      </c>
    </row>
    <row r="22" spans="7:49" ht="13.5" thickBot="1" x14ac:dyDescent="0.25">
      <c r="G22" s="161"/>
      <c r="I22" s="159" t="s">
        <v>439</v>
      </c>
      <c r="J22" s="159" t="s">
        <v>232</v>
      </c>
      <c r="K22" s="159" t="s">
        <v>313</v>
      </c>
      <c r="M22" s="159" t="s">
        <v>37</v>
      </c>
      <c r="N22" s="162"/>
      <c r="Q22" s="164"/>
      <c r="R22" s="166"/>
      <c r="AL22" s="133" t="str">
        <f t="shared" si="0"/>
        <v>Corporate GovernanceCorporate Secretarial ServicesNot Applicable</v>
      </c>
      <c r="AM22" s="133" t="s">
        <v>223</v>
      </c>
      <c r="AN22" s="161" t="s">
        <v>311</v>
      </c>
      <c r="AO22" s="133" t="s">
        <v>37</v>
      </c>
      <c r="AP22" s="133" t="s">
        <v>424</v>
      </c>
      <c r="AS22" s="160" t="str">
        <f t="shared" si="1"/>
        <v>Corporate GovernanceCorporate Secretarial ServicesNot Applicable</v>
      </c>
      <c r="AT22" s="133" t="s">
        <v>223</v>
      </c>
      <c r="AU22" s="133" t="s">
        <v>311</v>
      </c>
      <c r="AV22" s="133" t="s">
        <v>37</v>
      </c>
      <c r="AW22" s="162" t="s">
        <v>311</v>
      </c>
    </row>
    <row r="23" spans="7:49" x14ac:dyDescent="0.2">
      <c r="G23" s="161" t="s">
        <v>313</v>
      </c>
      <c r="H23" s="133" t="s">
        <v>335</v>
      </c>
      <c r="I23" s="133" t="s">
        <v>325</v>
      </c>
      <c r="J23" s="133" t="s">
        <v>327</v>
      </c>
      <c r="K23" s="133" t="s">
        <v>331</v>
      </c>
      <c r="M23" s="133" t="s">
        <v>37</v>
      </c>
      <c r="N23" s="162"/>
      <c r="AL23" s="133" t="str">
        <f t="shared" si="0"/>
        <v>Corporate GovernanceLegal ServicesNot Applicable</v>
      </c>
      <c r="AM23" s="133" t="s">
        <v>223</v>
      </c>
      <c r="AN23" s="161" t="s">
        <v>312</v>
      </c>
      <c r="AO23" s="133" t="s">
        <v>37</v>
      </c>
      <c r="AP23" s="133" t="s">
        <v>425</v>
      </c>
      <c r="AS23" s="160" t="str">
        <f t="shared" si="1"/>
        <v>Corporate GovernanceLegal ServicesNot Applicable</v>
      </c>
      <c r="AT23" s="133" t="s">
        <v>223</v>
      </c>
      <c r="AU23" s="133" t="s">
        <v>312</v>
      </c>
      <c r="AV23" s="133" t="s">
        <v>37</v>
      </c>
      <c r="AW23" s="162" t="s">
        <v>312</v>
      </c>
    </row>
    <row r="24" spans="7:49" x14ac:dyDescent="0.2">
      <c r="G24" s="161" t="s">
        <v>235</v>
      </c>
      <c r="H24" s="133" t="s">
        <v>336</v>
      </c>
      <c r="I24" s="133" t="s">
        <v>324</v>
      </c>
      <c r="J24" s="133" t="s">
        <v>328</v>
      </c>
      <c r="K24" s="133" t="s">
        <v>332</v>
      </c>
      <c r="N24" s="162"/>
      <c r="T24" s="133" t="s">
        <v>323</v>
      </c>
      <c r="U24" s="133" t="s">
        <v>327</v>
      </c>
      <c r="AL24" s="133" t="str">
        <f t="shared" si="0"/>
        <v>Corporate GovernanceInternal AuditNot Applicable</v>
      </c>
      <c r="AM24" s="133" t="s">
        <v>223</v>
      </c>
      <c r="AN24" s="161" t="s">
        <v>230</v>
      </c>
      <c r="AO24" s="133" t="s">
        <v>37</v>
      </c>
      <c r="AP24" s="133" t="s">
        <v>426</v>
      </c>
      <c r="AS24" s="160" t="str">
        <f t="shared" si="1"/>
        <v>Corporate GovernanceInternal AuditNot Applicable</v>
      </c>
      <c r="AT24" s="133" t="s">
        <v>223</v>
      </c>
      <c r="AU24" s="133" t="s">
        <v>230</v>
      </c>
      <c r="AV24" s="133" t="s">
        <v>37</v>
      </c>
      <c r="AW24" s="162" t="s">
        <v>230</v>
      </c>
    </row>
    <row r="25" spans="7:49" x14ac:dyDescent="0.2">
      <c r="G25" s="161" t="s">
        <v>232</v>
      </c>
      <c r="H25" s="133" t="s">
        <v>337</v>
      </c>
      <c r="I25" s="133" t="s">
        <v>326</v>
      </c>
      <c r="J25" s="133" t="s">
        <v>329</v>
      </c>
      <c r="K25" s="133" t="s">
        <v>333</v>
      </c>
      <c r="N25" s="162"/>
      <c r="T25" s="133" t="s">
        <v>324</v>
      </c>
      <c r="U25" s="133" t="s">
        <v>328</v>
      </c>
      <c r="AL25" s="133" t="str">
        <f t="shared" si="0"/>
        <v>Corporate GovernanceData Privacy OfficeNot Applicable</v>
      </c>
      <c r="AM25" s="133" t="s">
        <v>223</v>
      </c>
      <c r="AN25" s="133" t="s">
        <v>447</v>
      </c>
      <c r="AO25" s="133" t="s">
        <v>37</v>
      </c>
      <c r="AP25" s="133" t="s">
        <v>449</v>
      </c>
      <c r="AS25" s="160" t="str">
        <f t="shared" si="1"/>
        <v>Corporate GovernanceData Privacy OfficeNot Applicable</v>
      </c>
      <c r="AT25" s="133" t="s">
        <v>223</v>
      </c>
      <c r="AU25" s="133" t="s">
        <v>447</v>
      </c>
      <c r="AV25" s="133" t="s">
        <v>37</v>
      </c>
      <c r="AW25" s="162" t="s">
        <v>447</v>
      </c>
    </row>
    <row r="26" spans="7:49" x14ac:dyDescent="0.2">
      <c r="G26" s="161" t="s">
        <v>439</v>
      </c>
      <c r="H26" s="133" t="s">
        <v>440</v>
      </c>
      <c r="I26" s="133" t="s">
        <v>323</v>
      </c>
      <c r="J26" s="133" t="s">
        <v>330</v>
      </c>
      <c r="K26" s="133" t="s">
        <v>334</v>
      </c>
      <c r="N26" s="162"/>
      <c r="T26" s="133" t="s">
        <v>325</v>
      </c>
      <c r="U26" s="133" t="s">
        <v>329</v>
      </c>
      <c r="AL26" s="133" t="str">
        <f t="shared" ref="AL26:AL31" si="2">AM26&amp;""&amp;AN26&amp;""&amp;AO26</f>
        <v>Data Science and Artifical InelligenceData Science and Artifical InelligenceNot Applicable</v>
      </c>
      <c r="AM26" s="161" t="s">
        <v>306</v>
      </c>
      <c r="AN26" s="161" t="s">
        <v>306</v>
      </c>
      <c r="AO26" s="133" t="s">
        <v>37</v>
      </c>
      <c r="AP26" s="133" t="s">
        <v>427</v>
      </c>
      <c r="AS26" s="160" t="str">
        <f t="shared" si="1"/>
        <v>Data Science and Artifical InelligenceData Science and Artifical InelligenceNot Applicable</v>
      </c>
      <c r="AT26" s="133" t="s">
        <v>306</v>
      </c>
      <c r="AU26" s="133" t="s">
        <v>306</v>
      </c>
      <c r="AV26" s="133" t="s">
        <v>37</v>
      </c>
      <c r="AW26" s="162" t="s">
        <v>306</v>
      </c>
    </row>
    <row r="27" spans="7:49" x14ac:dyDescent="0.2">
      <c r="G27" s="161" t="s">
        <v>229</v>
      </c>
      <c r="H27" s="133" t="s">
        <v>336</v>
      </c>
      <c r="J27" s="133" t="s">
        <v>37</v>
      </c>
      <c r="K27" s="133" t="s">
        <v>37</v>
      </c>
      <c r="N27" s="162"/>
      <c r="T27" s="133" t="s">
        <v>326</v>
      </c>
      <c r="U27" s="133" t="s">
        <v>330</v>
      </c>
      <c r="AL27" s="133" t="str">
        <f t="shared" si="2"/>
        <v>Public AffairsBrand and Reputation ManagementNot Applicable</v>
      </c>
      <c r="AM27" s="161" t="s">
        <v>307</v>
      </c>
      <c r="AN27" s="161" t="s">
        <v>308</v>
      </c>
      <c r="AO27" s="133" t="s">
        <v>37</v>
      </c>
      <c r="AP27" s="133" t="s">
        <v>428</v>
      </c>
      <c r="AS27" s="160" t="str">
        <f t="shared" si="1"/>
        <v>Public AffairsBrand and Reputation ManagementNot Applicable</v>
      </c>
      <c r="AT27" s="133" t="s">
        <v>307</v>
      </c>
      <c r="AU27" s="133" t="s">
        <v>308</v>
      </c>
      <c r="AV27" s="133" t="s">
        <v>37</v>
      </c>
      <c r="AW27" s="162" t="s">
        <v>308</v>
      </c>
    </row>
    <row r="28" spans="7:49" ht="15" x14ac:dyDescent="0.25">
      <c r="G28" s="161" t="s">
        <v>233</v>
      </c>
      <c r="H28" s="133" t="s">
        <v>336</v>
      </c>
      <c r="N28" s="162"/>
      <c r="T28" s="133" t="s">
        <v>37</v>
      </c>
      <c r="U28" s="133" t="s">
        <v>37</v>
      </c>
      <c r="AE28"/>
      <c r="AL28" s="133" t="str">
        <f t="shared" si="2"/>
        <v>Public AffairsExternal Affairs and RelationsNot Applicable</v>
      </c>
      <c r="AM28" s="133" t="s">
        <v>307</v>
      </c>
      <c r="AN28" s="133" t="s">
        <v>309</v>
      </c>
      <c r="AO28" s="133" t="s">
        <v>37</v>
      </c>
      <c r="AP28" s="133" t="s">
        <v>350</v>
      </c>
      <c r="AS28" s="160" t="str">
        <f t="shared" si="1"/>
        <v>Public AffairsExternal Affairs and RelationsNot Applicable</v>
      </c>
      <c r="AT28" s="133" t="s">
        <v>307</v>
      </c>
      <c r="AU28" s="133" t="s">
        <v>309</v>
      </c>
      <c r="AV28" s="133" t="s">
        <v>37</v>
      </c>
      <c r="AW28" s="162" t="s">
        <v>309</v>
      </c>
    </row>
    <row r="29" spans="7:49" ht="15" x14ac:dyDescent="0.25">
      <c r="G29" s="161" t="s">
        <v>358</v>
      </c>
      <c r="H29" s="133" t="s">
        <v>336</v>
      </c>
      <c r="N29" s="162"/>
      <c r="AE29"/>
      <c r="AL29" s="133" t="str">
        <f t="shared" si="2"/>
        <v>Sustainability and Risk Management Security and Crisis ManagementNot Applicable</v>
      </c>
      <c r="AM29" s="133" t="s">
        <v>304</v>
      </c>
      <c r="AN29" s="161" t="s">
        <v>315</v>
      </c>
      <c r="AO29" s="133" t="s">
        <v>37</v>
      </c>
      <c r="AP29" s="133" t="s">
        <v>429</v>
      </c>
      <c r="AS29" s="160" t="str">
        <f t="shared" si="1"/>
        <v>Sustainability and Risk Management Security and Crisis ManagementNot Applicable</v>
      </c>
      <c r="AT29" s="133" t="s">
        <v>304</v>
      </c>
      <c r="AU29" s="133" t="s">
        <v>315</v>
      </c>
      <c r="AV29" s="133" t="s">
        <v>37</v>
      </c>
      <c r="AW29" s="162" t="s">
        <v>315</v>
      </c>
    </row>
    <row r="30" spans="7:49" x14ac:dyDescent="0.2">
      <c r="G30" s="161" t="s">
        <v>305</v>
      </c>
      <c r="H30" s="133" t="s">
        <v>336</v>
      </c>
      <c r="N30" s="162"/>
      <c r="AL30" s="133" t="str">
        <f t="shared" si="2"/>
        <v>Sustainability and Risk Management Sustainability and Risk ManagementNot Applicable</v>
      </c>
      <c r="AM30" s="133" t="s">
        <v>304</v>
      </c>
      <c r="AN30" s="161" t="s">
        <v>314</v>
      </c>
      <c r="AO30" s="133" t="s">
        <v>37</v>
      </c>
      <c r="AP30" s="133" t="s">
        <v>430</v>
      </c>
      <c r="AS30" s="160" t="str">
        <f t="shared" si="1"/>
        <v>Sustainability and Risk Management Sustainability and Risk ManagementNot Applicable</v>
      </c>
      <c r="AT30" s="133" t="s">
        <v>304</v>
      </c>
      <c r="AU30" s="161" t="s">
        <v>314</v>
      </c>
      <c r="AV30" s="133" t="s">
        <v>37</v>
      </c>
      <c r="AW30" s="162" t="s">
        <v>314</v>
      </c>
    </row>
    <row r="31" spans="7:49" ht="15.75" thickBot="1" x14ac:dyDescent="0.3">
      <c r="G31" s="161" t="s">
        <v>310</v>
      </c>
      <c r="H31" s="133" t="s">
        <v>336</v>
      </c>
      <c r="N31" s="162"/>
      <c r="AE31"/>
      <c r="AL31" s="133" t="str">
        <f t="shared" si="2"/>
        <v>Data Science and Artificial IntelligenceData Science and Artifical InelligenceNot Applicable</v>
      </c>
      <c r="AM31" s="133" t="s">
        <v>303</v>
      </c>
      <c r="AN31" s="133" t="s">
        <v>306</v>
      </c>
      <c r="AO31" s="133" t="s">
        <v>37</v>
      </c>
      <c r="AP31" s="133" t="s">
        <v>427</v>
      </c>
      <c r="AS31" s="163" t="str">
        <f t="shared" si="1"/>
        <v>Data Science and Artificial IntelligenceData Science and Artifical InelligenceNot Applicable</v>
      </c>
      <c r="AT31" s="165" t="s">
        <v>303</v>
      </c>
      <c r="AU31" s="165" t="s">
        <v>306</v>
      </c>
      <c r="AV31" s="165" t="s">
        <v>37</v>
      </c>
      <c r="AW31" s="166" t="s">
        <v>306</v>
      </c>
    </row>
    <row r="32" spans="7:49" ht="15" x14ac:dyDescent="0.25">
      <c r="G32" s="161" t="s">
        <v>311</v>
      </c>
      <c r="H32" s="133" t="s">
        <v>336</v>
      </c>
      <c r="N32" s="162"/>
      <c r="AE32"/>
    </row>
    <row r="33" spans="7:31" ht="15" x14ac:dyDescent="0.25">
      <c r="G33" s="161" t="s">
        <v>312</v>
      </c>
      <c r="H33" s="133" t="s">
        <v>336</v>
      </c>
      <c r="N33" s="162"/>
      <c r="AE33"/>
    </row>
    <row r="34" spans="7:31" ht="15" x14ac:dyDescent="0.25">
      <c r="G34" s="161" t="s">
        <v>230</v>
      </c>
      <c r="H34" s="133" t="s">
        <v>336</v>
      </c>
      <c r="N34" s="162"/>
      <c r="AE34"/>
    </row>
    <row r="35" spans="7:31" ht="15" x14ac:dyDescent="0.25">
      <c r="G35" s="161" t="s">
        <v>306</v>
      </c>
      <c r="H35" s="133" t="s">
        <v>336</v>
      </c>
      <c r="N35" s="162"/>
      <c r="AE35"/>
    </row>
    <row r="36" spans="7:31" ht="15" x14ac:dyDescent="0.25">
      <c r="G36" s="161" t="s">
        <v>308</v>
      </c>
      <c r="H36" s="133" t="s">
        <v>336</v>
      </c>
      <c r="N36" s="162"/>
      <c r="AE36"/>
    </row>
    <row r="37" spans="7:31" ht="15" x14ac:dyDescent="0.25">
      <c r="G37" s="161" t="s">
        <v>309</v>
      </c>
      <c r="H37" s="133" t="s">
        <v>336</v>
      </c>
      <c r="N37" s="162"/>
      <c r="AE37"/>
    </row>
    <row r="38" spans="7:31" ht="15" x14ac:dyDescent="0.25">
      <c r="G38" s="161" t="s">
        <v>315</v>
      </c>
      <c r="H38" s="133" t="s">
        <v>336</v>
      </c>
      <c r="N38" s="162"/>
      <c r="AE38"/>
    </row>
    <row r="39" spans="7:31" ht="15" x14ac:dyDescent="0.25">
      <c r="G39" s="161" t="s">
        <v>314</v>
      </c>
      <c r="H39" s="133" t="s">
        <v>336</v>
      </c>
      <c r="N39" s="162"/>
      <c r="AE39"/>
    </row>
    <row r="40" spans="7:31" ht="15" x14ac:dyDescent="0.25">
      <c r="G40" s="161" t="s">
        <v>447</v>
      </c>
      <c r="H40" s="133" t="s">
        <v>336</v>
      </c>
      <c r="N40" s="162"/>
      <c r="AE40"/>
    </row>
    <row r="41" spans="7:31" ht="15" x14ac:dyDescent="0.25">
      <c r="G41" s="161"/>
      <c r="H41" s="133" t="s">
        <v>336</v>
      </c>
      <c r="N41" s="162"/>
      <c r="AE41"/>
    </row>
    <row r="42" spans="7:31" ht="15" x14ac:dyDescent="0.25">
      <c r="G42" s="161"/>
      <c r="H42" s="133" t="s">
        <v>336</v>
      </c>
      <c r="N42" s="162"/>
      <c r="AE42"/>
    </row>
    <row r="43" spans="7:31" ht="15.75" thickBot="1" x14ac:dyDescent="0.3">
      <c r="G43" s="164"/>
      <c r="H43" s="165"/>
      <c r="I43" s="165"/>
      <c r="J43" s="165"/>
      <c r="K43" s="165"/>
      <c r="L43" s="165"/>
      <c r="M43" s="165"/>
      <c r="N43" s="166"/>
      <c r="AE43"/>
    </row>
    <row r="44" spans="7:31" ht="15" x14ac:dyDescent="0.25">
      <c r="AB44" s="133" t="s">
        <v>447</v>
      </c>
      <c r="AC44" s="133" t="s">
        <v>449</v>
      </c>
      <c r="AE44"/>
    </row>
    <row r="45" spans="7:31" ht="15" x14ac:dyDescent="0.25">
      <c r="AE45"/>
    </row>
    <row r="46" spans="7:31" ht="15" x14ac:dyDescent="0.25">
      <c r="AE46"/>
    </row>
    <row r="47" spans="7:31" ht="15" x14ac:dyDescent="0.25">
      <c r="AE47"/>
    </row>
  </sheetData>
  <mergeCells count="6">
    <mergeCell ref="AB1:AC1"/>
    <mergeCell ref="G1:N1"/>
    <mergeCell ref="Q1:R1"/>
    <mergeCell ref="T1:U1"/>
    <mergeCell ref="V1:W1"/>
    <mergeCell ref="Y1:Z1"/>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M46"/>
  <sheetViews>
    <sheetView showGridLines="0" tabSelected="1" zoomScale="79" zoomScaleNormal="100" zoomScalePageLayoutView="70" workbookViewId="0">
      <selection activeCell="M39" sqref="M39"/>
    </sheetView>
  </sheetViews>
  <sheetFormatPr defaultColWidth="9.7109375" defaultRowHeight="12.75" x14ac:dyDescent="0.25"/>
  <cols>
    <col min="1" max="1" width="2" style="78" bestFit="1" customWidth="1"/>
    <col min="2" max="2" width="5.140625" style="72" customWidth="1"/>
    <col min="3" max="3" width="20.5703125" style="72" customWidth="1"/>
    <col min="4" max="4" width="24.85546875" style="72" customWidth="1"/>
    <col min="5" max="5" width="16" style="72" customWidth="1"/>
    <col min="6" max="6" width="27.140625" style="72" customWidth="1"/>
    <col min="7" max="7" width="19.140625" style="72" customWidth="1"/>
    <col min="8" max="8" width="15.140625" style="72" customWidth="1"/>
    <col min="9" max="9" width="16.42578125" style="72" customWidth="1"/>
    <col min="10" max="10" width="17.42578125" style="72" customWidth="1"/>
    <col min="11" max="12" width="15.140625" style="72" customWidth="1"/>
    <col min="13" max="13" width="13.85546875" style="60" customWidth="1"/>
    <col min="14" max="16384" width="9.7109375" style="72"/>
  </cols>
  <sheetData>
    <row r="6" spans="2:12" x14ac:dyDescent="0.25">
      <c r="B6" s="73" t="s">
        <v>25</v>
      </c>
      <c r="C6" s="80"/>
      <c r="D6" s="80"/>
      <c r="E6" s="80"/>
      <c r="F6" s="80"/>
      <c r="G6" s="80"/>
      <c r="H6" s="80"/>
      <c r="I6" s="63"/>
      <c r="J6" s="63"/>
      <c r="K6" s="63"/>
      <c r="L6" s="91"/>
    </row>
    <row r="7" spans="2:12" x14ac:dyDescent="0.25">
      <c r="B7" s="73"/>
      <c r="C7" s="80"/>
      <c r="D7" s="80"/>
      <c r="E7" s="80"/>
      <c r="F7" s="80"/>
      <c r="G7" s="80"/>
      <c r="H7" s="80"/>
      <c r="I7" s="63"/>
      <c r="J7" s="63"/>
      <c r="K7" s="63"/>
      <c r="L7" s="91"/>
    </row>
    <row r="8" spans="2:12" x14ac:dyDescent="0.25">
      <c r="B8" s="73" t="s">
        <v>26</v>
      </c>
      <c r="C8" s="80"/>
      <c r="D8" s="80"/>
      <c r="E8" s="80"/>
      <c r="F8" s="80"/>
      <c r="G8" s="80"/>
      <c r="H8" s="80"/>
      <c r="I8" s="63"/>
      <c r="J8" s="63"/>
      <c r="K8" s="63"/>
      <c r="L8" s="91"/>
    </row>
    <row r="9" spans="2:12" x14ac:dyDescent="0.25">
      <c r="B9" s="73"/>
      <c r="C9" s="80" t="s">
        <v>27</v>
      </c>
      <c r="D9" s="80"/>
      <c r="E9" s="80"/>
      <c r="F9" s="80"/>
      <c r="G9" s="80"/>
      <c r="H9" s="80"/>
      <c r="I9" s="63"/>
      <c r="J9" s="63"/>
      <c r="K9" s="63"/>
      <c r="L9" s="91"/>
    </row>
    <row r="10" spans="2:12" x14ac:dyDescent="0.25">
      <c r="B10" s="73"/>
      <c r="C10" s="80"/>
      <c r="D10" s="80"/>
      <c r="E10" s="80"/>
      <c r="F10" s="80"/>
      <c r="G10" s="80"/>
      <c r="H10" s="63"/>
      <c r="I10" s="63"/>
      <c r="J10" s="63"/>
      <c r="K10" s="63"/>
      <c r="L10" s="91"/>
    </row>
    <row r="11" spans="2:12" ht="15" customHeight="1" x14ac:dyDescent="0.25">
      <c r="B11" s="272" t="s">
        <v>28</v>
      </c>
      <c r="C11" s="273"/>
      <c r="D11" s="273"/>
      <c r="E11" s="273"/>
      <c r="F11" s="273"/>
      <c r="G11" s="273"/>
      <c r="H11" s="273"/>
      <c r="I11" s="273"/>
      <c r="J11" s="273"/>
      <c r="K11" s="273"/>
      <c r="L11" s="274"/>
    </row>
    <row r="12" spans="2:12" s="100" customFormat="1" ht="12.6" customHeight="1" x14ac:dyDescent="0.25">
      <c r="B12" s="272"/>
      <c r="C12" s="273"/>
      <c r="D12" s="273"/>
      <c r="E12" s="273"/>
      <c r="F12" s="273"/>
      <c r="G12" s="273"/>
      <c r="H12" s="273"/>
      <c r="I12" s="273"/>
      <c r="J12" s="273"/>
      <c r="K12" s="273"/>
      <c r="L12" s="274"/>
    </row>
    <row r="13" spans="2:12" x14ac:dyDescent="0.25">
      <c r="B13" s="73"/>
      <c r="C13" s="80"/>
      <c r="D13" s="80"/>
      <c r="E13" s="80"/>
      <c r="F13" s="80"/>
      <c r="G13" s="80"/>
      <c r="H13" s="80"/>
      <c r="I13" s="80"/>
      <c r="J13" s="80"/>
      <c r="K13" s="80"/>
      <c r="L13" s="90"/>
    </row>
    <row r="14" spans="2:12" ht="13.5" customHeight="1" x14ac:dyDescent="0.25">
      <c r="B14" s="70"/>
      <c r="C14" s="80"/>
      <c r="D14" s="304" t="s">
        <v>29</v>
      </c>
      <c r="E14" s="305"/>
      <c r="F14" s="295"/>
      <c r="G14" s="296"/>
      <c r="H14" s="296"/>
      <c r="I14" s="296"/>
      <c r="J14" s="297"/>
      <c r="K14" s="82"/>
      <c r="L14" s="93"/>
    </row>
    <row r="15" spans="2:12" ht="13.5" customHeight="1" x14ac:dyDescent="0.25">
      <c r="B15" s="70"/>
      <c r="C15" s="80"/>
      <c r="D15" s="304" t="s">
        <v>31</v>
      </c>
      <c r="E15" s="305"/>
      <c r="F15" s="306"/>
      <c r="G15" s="307"/>
      <c r="H15" s="307"/>
      <c r="I15" s="307"/>
      <c r="J15" s="308"/>
      <c r="K15" s="81"/>
      <c r="L15" s="92"/>
    </row>
    <row r="16" spans="2:12" ht="13.5" customHeight="1" x14ac:dyDescent="0.25">
      <c r="B16" s="70"/>
      <c r="C16" s="80"/>
      <c r="D16" s="304" t="s">
        <v>32</v>
      </c>
      <c r="E16" s="305"/>
      <c r="F16" s="295"/>
      <c r="G16" s="296"/>
      <c r="H16" s="296"/>
      <c r="I16" s="296"/>
      <c r="J16" s="297"/>
      <c r="K16" s="81"/>
      <c r="L16" s="92"/>
    </row>
    <row r="17" spans="2:12" ht="13.5" customHeight="1" x14ac:dyDescent="0.25">
      <c r="B17" s="70"/>
      <c r="C17" s="80"/>
      <c r="D17" s="304" t="s">
        <v>33</v>
      </c>
      <c r="E17" s="305"/>
      <c r="F17" s="147"/>
      <c r="G17" s="109" t="s">
        <v>34</v>
      </c>
      <c r="H17" s="83"/>
      <c r="I17" s="109" t="s">
        <v>35</v>
      </c>
      <c r="J17" s="172"/>
      <c r="K17" s="81"/>
      <c r="L17" s="92"/>
    </row>
    <row r="18" spans="2:12" ht="13.5" customHeight="1" x14ac:dyDescent="0.25">
      <c r="B18" s="70"/>
      <c r="C18" s="80"/>
      <c r="D18" s="304" t="s">
        <v>36</v>
      </c>
      <c r="E18" s="305"/>
      <c r="F18" s="295"/>
      <c r="G18" s="296"/>
      <c r="H18" s="296"/>
      <c r="I18" s="296"/>
      <c r="J18" s="297"/>
      <c r="K18" s="81"/>
      <c r="L18" s="92"/>
    </row>
    <row r="19" spans="2:12" ht="13.5" customHeight="1" x14ac:dyDescent="0.25">
      <c r="B19" s="70"/>
      <c r="C19" s="80"/>
      <c r="D19" s="304" t="s">
        <v>38</v>
      </c>
      <c r="E19" s="305"/>
      <c r="F19" s="147"/>
      <c r="G19" s="109" t="s">
        <v>34</v>
      </c>
      <c r="H19" s="83"/>
      <c r="I19" s="109" t="s">
        <v>35</v>
      </c>
      <c r="J19" s="84"/>
      <c r="K19" s="81"/>
      <c r="L19" s="92"/>
    </row>
    <row r="20" spans="2:12" s="61" customFormat="1" ht="25.5" customHeight="1" x14ac:dyDescent="0.25">
      <c r="B20" s="94"/>
      <c r="C20" s="80"/>
      <c r="D20" s="309" t="s">
        <v>418</v>
      </c>
      <c r="E20" s="310"/>
      <c r="F20" s="298"/>
      <c r="G20" s="299"/>
      <c r="H20" s="299"/>
      <c r="I20" s="299"/>
      <c r="J20" s="300"/>
      <c r="K20" s="64"/>
      <c r="L20" s="92"/>
    </row>
    <row r="21" spans="2:12" ht="27.75" customHeight="1" x14ac:dyDescent="0.25">
      <c r="B21" s="70"/>
      <c r="C21" s="80"/>
      <c r="D21" s="309" t="s">
        <v>417</v>
      </c>
      <c r="E21" s="310"/>
      <c r="F21" s="298"/>
      <c r="G21" s="299"/>
      <c r="H21" s="299"/>
      <c r="I21" s="299"/>
      <c r="J21" s="300"/>
      <c r="K21" s="81"/>
      <c r="L21" s="92"/>
    </row>
    <row r="22" spans="2:12" ht="13.5" customHeight="1" x14ac:dyDescent="0.25">
      <c r="B22" s="70"/>
      <c r="C22" s="80"/>
      <c r="D22" s="304" t="s">
        <v>39</v>
      </c>
      <c r="E22" s="305"/>
      <c r="F22" s="295"/>
      <c r="G22" s="296"/>
      <c r="H22" s="296"/>
      <c r="I22" s="296"/>
      <c r="J22" s="297"/>
      <c r="K22" s="81"/>
      <c r="L22" s="92"/>
    </row>
    <row r="23" spans="2:12" s="61" customFormat="1" ht="28.5" customHeight="1" x14ac:dyDescent="0.25">
      <c r="B23" s="94"/>
      <c r="C23" s="80"/>
      <c r="D23" s="309" t="s">
        <v>40</v>
      </c>
      <c r="E23" s="310"/>
      <c r="F23" s="147"/>
      <c r="G23" s="109" t="s">
        <v>34</v>
      </c>
      <c r="H23" s="83"/>
      <c r="I23" s="109" t="s">
        <v>35</v>
      </c>
      <c r="J23" s="84"/>
      <c r="K23" s="64"/>
      <c r="L23" s="92"/>
    </row>
    <row r="24" spans="2:12" ht="13.5" customHeight="1" x14ac:dyDescent="0.25">
      <c r="B24" s="70"/>
      <c r="C24" s="80"/>
      <c r="D24" s="304" t="s">
        <v>41</v>
      </c>
      <c r="E24" s="305"/>
      <c r="F24" s="292"/>
      <c r="G24" s="293"/>
      <c r="H24" s="293"/>
      <c r="I24" s="293"/>
      <c r="J24" s="294"/>
      <c r="K24" s="81"/>
      <c r="L24" s="92"/>
    </row>
    <row r="25" spans="2:12" s="78" customFormat="1" x14ac:dyDescent="0.25">
      <c r="B25" s="71"/>
      <c r="C25" s="80"/>
      <c r="D25" s="108"/>
      <c r="E25" s="108"/>
      <c r="F25" s="82"/>
      <c r="G25" s="82"/>
      <c r="H25" s="82"/>
      <c r="I25" s="82"/>
      <c r="J25" s="82"/>
      <c r="K25" s="82"/>
      <c r="L25" s="92"/>
    </row>
    <row r="26" spans="2:12" s="78" customFormat="1" x14ac:dyDescent="0.25">
      <c r="B26" s="71"/>
      <c r="C26" s="80"/>
      <c r="D26" s="82"/>
      <c r="E26" s="82"/>
      <c r="F26" s="82"/>
      <c r="G26" s="82"/>
      <c r="H26" s="82"/>
      <c r="I26" s="82"/>
      <c r="J26" s="82"/>
      <c r="K26" s="82"/>
      <c r="L26" s="92"/>
    </row>
    <row r="27" spans="2:12" x14ac:dyDescent="0.25">
      <c r="B27" s="70"/>
      <c r="C27" s="80"/>
      <c r="D27" s="111" t="s">
        <v>42</v>
      </c>
      <c r="E27" s="85"/>
      <c r="F27" s="301"/>
      <c r="G27" s="302"/>
      <c r="H27" s="302"/>
      <c r="I27" s="302"/>
      <c r="J27" s="303"/>
      <c r="K27" s="80"/>
      <c r="L27" s="92"/>
    </row>
    <row r="28" spans="2:12" x14ac:dyDescent="0.25">
      <c r="B28" s="70"/>
      <c r="C28" s="80"/>
      <c r="D28" s="112" t="s">
        <v>43</v>
      </c>
      <c r="E28" s="97"/>
      <c r="F28" s="292"/>
      <c r="G28" s="293"/>
      <c r="H28" s="294"/>
      <c r="I28" s="110" t="s">
        <v>44</v>
      </c>
      <c r="J28" s="150"/>
      <c r="K28" s="80"/>
      <c r="L28" s="92"/>
    </row>
    <row r="29" spans="2:12" x14ac:dyDescent="0.25">
      <c r="B29" s="70"/>
      <c r="C29" s="80"/>
      <c r="D29" s="112" t="s">
        <v>45</v>
      </c>
      <c r="E29" s="97"/>
      <c r="F29" s="292"/>
      <c r="G29" s="293"/>
      <c r="H29" s="294"/>
      <c r="I29" s="110" t="s">
        <v>44</v>
      </c>
      <c r="J29" s="150"/>
      <c r="K29" s="80"/>
      <c r="L29" s="92"/>
    </row>
    <row r="30" spans="2:12" x14ac:dyDescent="0.25">
      <c r="B30" s="70"/>
      <c r="C30" s="80"/>
      <c r="D30" s="112" t="s">
        <v>46</v>
      </c>
      <c r="E30" s="97"/>
      <c r="F30" s="292"/>
      <c r="G30" s="293"/>
      <c r="H30" s="294"/>
      <c r="I30" s="110" t="s">
        <v>44</v>
      </c>
      <c r="J30" s="150"/>
      <c r="K30" s="80"/>
      <c r="L30" s="92"/>
    </row>
    <row r="31" spans="2:12" x14ac:dyDescent="0.25">
      <c r="B31" s="70"/>
      <c r="C31" s="80"/>
      <c r="D31" s="80"/>
      <c r="E31" s="80" t="s">
        <v>22</v>
      </c>
      <c r="F31" s="149"/>
      <c r="G31" s="149"/>
      <c r="H31" s="149"/>
      <c r="I31" s="80"/>
      <c r="J31" s="148"/>
      <c r="K31" s="80"/>
      <c r="L31" s="92"/>
    </row>
    <row r="32" spans="2:12" x14ac:dyDescent="0.25">
      <c r="B32" s="70"/>
      <c r="C32" s="80"/>
      <c r="D32" s="80"/>
      <c r="E32" s="80"/>
      <c r="F32" s="80"/>
      <c r="G32" s="80"/>
      <c r="H32" s="80"/>
      <c r="I32" s="80"/>
      <c r="J32" s="80"/>
      <c r="K32" s="80"/>
      <c r="L32" s="92"/>
    </row>
    <row r="33" spans="2:12" x14ac:dyDescent="0.25">
      <c r="B33" s="70"/>
      <c r="C33" s="95" t="s">
        <v>47</v>
      </c>
      <c r="D33" s="80"/>
      <c r="E33" s="80"/>
      <c r="F33" s="80"/>
      <c r="G33" s="80"/>
      <c r="H33" s="80"/>
      <c r="I33" s="80"/>
      <c r="J33" s="80"/>
      <c r="K33" s="80"/>
      <c r="L33" s="90"/>
    </row>
    <row r="34" spans="2:12" s="79" customFormat="1" ht="38.25" customHeight="1" x14ac:dyDescent="0.25">
      <c r="B34" s="96"/>
      <c r="C34" s="101" t="s">
        <v>48</v>
      </c>
      <c r="D34" s="101" t="s">
        <v>49</v>
      </c>
      <c r="E34" s="284" t="s">
        <v>50</v>
      </c>
      <c r="F34" s="290"/>
      <c r="G34" s="291" t="s">
        <v>51</v>
      </c>
      <c r="H34" s="291"/>
      <c r="I34" s="291"/>
      <c r="J34" s="284" t="s">
        <v>52</v>
      </c>
      <c r="K34" s="285"/>
      <c r="L34" s="286"/>
    </row>
    <row r="35" spans="2:12" ht="24.75" customHeight="1" x14ac:dyDescent="0.25">
      <c r="B35" s="70"/>
      <c r="C35" s="102"/>
      <c r="D35" s="103"/>
      <c r="E35" s="287"/>
      <c r="F35" s="288"/>
      <c r="G35" s="289"/>
      <c r="H35" s="289"/>
      <c r="I35" s="289"/>
      <c r="J35" s="278"/>
      <c r="K35" s="279"/>
      <c r="L35" s="280"/>
    </row>
    <row r="36" spans="2:12" ht="41.25" customHeight="1" x14ac:dyDescent="0.25">
      <c r="B36" s="70"/>
      <c r="C36" s="102"/>
      <c r="D36" s="103"/>
      <c r="E36" s="287"/>
      <c r="F36" s="288"/>
      <c r="G36" s="289"/>
      <c r="H36" s="289"/>
      <c r="I36" s="289"/>
      <c r="J36" s="278"/>
      <c r="K36" s="279"/>
      <c r="L36" s="280"/>
    </row>
    <row r="37" spans="2:12" x14ac:dyDescent="0.25">
      <c r="B37" s="70"/>
      <c r="C37" s="86"/>
      <c r="D37" s="87"/>
      <c r="E37" s="275"/>
      <c r="F37" s="276"/>
      <c r="G37" s="277"/>
      <c r="H37" s="277"/>
      <c r="I37" s="277"/>
      <c r="J37" s="281"/>
      <c r="K37" s="282"/>
      <c r="L37" s="283"/>
    </row>
    <row r="38" spans="2:12" x14ac:dyDescent="0.25">
      <c r="B38" s="70"/>
      <c r="C38" s="86"/>
      <c r="D38" s="87"/>
      <c r="E38" s="275"/>
      <c r="F38" s="276"/>
      <c r="G38" s="277"/>
      <c r="H38" s="277"/>
      <c r="I38" s="277"/>
      <c r="J38" s="281"/>
      <c r="K38" s="282"/>
      <c r="L38" s="283"/>
    </row>
    <row r="39" spans="2:12" x14ac:dyDescent="0.25">
      <c r="B39" s="70"/>
      <c r="C39" s="86"/>
      <c r="D39" s="87"/>
      <c r="E39" s="275"/>
      <c r="F39" s="276"/>
      <c r="G39" s="277"/>
      <c r="H39" s="277"/>
      <c r="I39" s="277"/>
      <c r="J39" s="281"/>
      <c r="K39" s="282"/>
      <c r="L39" s="283"/>
    </row>
    <row r="40" spans="2:12" x14ac:dyDescent="0.25">
      <c r="B40" s="70"/>
      <c r="C40" s="86"/>
      <c r="D40" s="87"/>
      <c r="E40" s="275"/>
      <c r="F40" s="276"/>
      <c r="G40" s="277"/>
      <c r="H40" s="277"/>
      <c r="I40" s="277"/>
      <c r="J40" s="281"/>
      <c r="K40" s="282"/>
      <c r="L40" s="283"/>
    </row>
    <row r="41" spans="2:12" x14ac:dyDescent="0.25">
      <c r="B41" s="70"/>
      <c r="C41" s="86"/>
      <c r="D41" s="87"/>
      <c r="E41" s="275"/>
      <c r="F41" s="276"/>
      <c r="G41" s="277"/>
      <c r="H41" s="277"/>
      <c r="I41" s="277"/>
      <c r="J41" s="281"/>
      <c r="K41" s="282"/>
      <c r="L41" s="283"/>
    </row>
    <row r="42" spans="2:12" x14ac:dyDescent="0.25">
      <c r="B42" s="70"/>
      <c r="C42" s="86"/>
      <c r="D42" s="87"/>
      <c r="E42" s="275"/>
      <c r="F42" s="276"/>
      <c r="G42" s="277"/>
      <c r="H42" s="277"/>
      <c r="I42" s="277"/>
      <c r="J42" s="281"/>
      <c r="K42" s="282"/>
      <c r="L42" s="283"/>
    </row>
    <row r="43" spans="2:12" x14ac:dyDescent="0.25">
      <c r="B43" s="70"/>
      <c r="C43" s="86"/>
      <c r="D43" s="87"/>
      <c r="E43" s="275"/>
      <c r="F43" s="276"/>
      <c r="G43" s="277"/>
      <c r="H43" s="277"/>
      <c r="I43" s="277"/>
      <c r="J43" s="281"/>
      <c r="K43" s="282"/>
      <c r="L43" s="283"/>
    </row>
    <row r="44" spans="2:12" x14ac:dyDescent="0.25">
      <c r="B44" s="70"/>
      <c r="C44" s="86"/>
      <c r="D44" s="87"/>
      <c r="E44" s="275"/>
      <c r="F44" s="276"/>
      <c r="G44" s="277"/>
      <c r="H44" s="277"/>
      <c r="I44" s="277"/>
      <c r="J44" s="281"/>
      <c r="K44" s="282"/>
      <c r="L44" s="283"/>
    </row>
    <row r="45" spans="2:12" x14ac:dyDescent="0.25">
      <c r="B45" s="70"/>
      <c r="C45" s="86"/>
      <c r="D45" s="87"/>
      <c r="E45" s="275"/>
      <c r="F45" s="276"/>
      <c r="G45" s="277"/>
      <c r="H45" s="277"/>
      <c r="I45" s="277"/>
      <c r="J45" s="281"/>
      <c r="K45" s="282"/>
      <c r="L45" s="283"/>
    </row>
    <row r="46" spans="2:12" x14ac:dyDescent="0.25">
      <c r="B46" s="70"/>
      <c r="C46" s="86"/>
      <c r="D46" s="87"/>
      <c r="E46" s="275"/>
      <c r="F46" s="276"/>
      <c r="G46" s="277"/>
      <c r="H46" s="277"/>
      <c r="I46" s="277"/>
      <c r="J46" s="281"/>
      <c r="K46" s="282"/>
      <c r="L46" s="283"/>
    </row>
  </sheetData>
  <mergeCells count="63">
    <mergeCell ref="D14:E14"/>
    <mergeCell ref="F15:J15"/>
    <mergeCell ref="D24:E24"/>
    <mergeCell ref="D21:E21"/>
    <mergeCell ref="D22:E22"/>
    <mergeCell ref="F18:J18"/>
    <mergeCell ref="D23:E23"/>
    <mergeCell ref="D15:E15"/>
    <mergeCell ref="D17:E17"/>
    <mergeCell ref="D19:E19"/>
    <mergeCell ref="D20:E20"/>
    <mergeCell ref="D18:E18"/>
    <mergeCell ref="D16:E16"/>
    <mergeCell ref="F30:H30"/>
    <mergeCell ref="F14:J14"/>
    <mergeCell ref="F16:J16"/>
    <mergeCell ref="F20:J20"/>
    <mergeCell ref="F21:J21"/>
    <mergeCell ref="F22:J22"/>
    <mergeCell ref="F24:J24"/>
    <mergeCell ref="F27:J27"/>
    <mergeCell ref="F28:H28"/>
    <mergeCell ref="F29:H29"/>
    <mergeCell ref="J34:L34"/>
    <mergeCell ref="E35:F35"/>
    <mergeCell ref="G35:I35"/>
    <mergeCell ref="E36:F36"/>
    <mergeCell ref="G36:I36"/>
    <mergeCell ref="E34:F34"/>
    <mergeCell ref="G34:I34"/>
    <mergeCell ref="E37:F37"/>
    <mergeCell ref="G37:I37"/>
    <mergeCell ref="E38:F38"/>
    <mergeCell ref="E41:F41"/>
    <mergeCell ref="G41:I41"/>
    <mergeCell ref="E39:F39"/>
    <mergeCell ref="G39:I39"/>
    <mergeCell ref="E40:F40"/>
    <mergeCell ref="G40:I40"/>
    <mergeCell ref="G38:I38"/>
    <mergeCell ref="J46:L46"/>
    <mergeCell ref="E42:F42"/>
    <mergeCell ref="G42:I42"/>
    <mergeCell ref="E43:F43"/>
    <mergeCell ref="G43:I43"/>
    <mergeCell ref="E44:F44"/>
    <mergeCell ref="G44:I44"/>
    <mergeCell ref="B11:L12"/>
    <mergeCell ref="E45:F45"/>
    <mergeCell ref="G45:I45"/>
    <mergeCell ref="E46:F46"/>
    <mergeCell ref="G46:I46"/>
    <mergeCell ref="J35:L35"/>
    <mergeCell ref="J36:L36"/>
    <mergeCell ref="J37:L37"/>
    <mergeCell ref="J38:L38"/>
    <mergeCell ref="J39:L39"/>
    <mergeCell ref="J40:L40"/>
    <mergeCell ref="J41:L41"/>
    <mergeCell ref="J42:L42"/>
    <mergeCell ref="J43:L43"/>
    <mergeCell ref="J44:L44"/>
    <mergeCell ref="J45:L45"/>
  </mergeCells>
  <conditionalFormatting sqref="F15 F17">
    <cfRule type="notContainsErrors" dxfId="54" priority="8">
      <formula>NOT(ISERROR(F15))</formula>
    </cfRule>
  </conditionalFormatting>
  <conditionalFormatting sqref="F19">
    <cfRule type="notContainsErrors" dxfId="53" priority="2">
      <formula>NOT(ISERROR(F19))</formula>
    </cfRule>
  </conditionalFormatting>
  <conditionalFormatting sqref="F23">
    <cfRule type="notContainsErrors" dxfId="52" priority="1">
      <formula>NOT(ISERROR(F23))</formula>
    </cfRule>
  </conditionalFormatting>
  <conditionalFormatting sqref="F14:J14 F15 F16:J17 F19:J19 F20:F21 F22:J24 F27:J27 F28:F30 I28:J30 C35:L46">
    <cfRule type="containsBlanks" dxfId="51" priority="7" stopIfTrue="1">
      <formula>LEN(TRIM(C14))=0</formula>
    </cfRule>
  </conditionalFormatting>
  <conditionalFormatting sqref="F16:J19 F22:J24 F14:J14 F15 F20:F21 F27:J30">
    <cfRule type="containsBlanks" dxfId="50" priority="4" stopIfTrue="1">
      <formula>LEN(TRIM(F14))=0</formula>
    </cfRule>
  </conditionalFormatting>
  <dataValidations xWindow="372" yWindow="520" count="7">
    <dataValidation allowBlank="1" showInputMessage="1" showErrorMessage="1" promptTitle="Instruction/Explanation:" prompt="This document shall be prepared by the Business Unit's BCP Coordinator." sqref="D28" xr:uid="{00000000-0002-0000-0100-000000000000}"/>
    <dataValidation allowBlank="1" showInputMessage="1" showErrorMessage="1" promptTitle="Instruction/Explanation:" prompt="This document shall be reviewed by the Department Head." sqref="D29" xr:uid="{00000000-0002-0000-0100-000001000000}"/>
    <dataValidation allowBlank="1" showInputMessage="1" showErrorMessage="1" promptTitle="Instruction/Explanation:" prompt="The document approver shall be the Division Head." sqref="D30" xr:uid="{00000000-0002-0000-0100-000002000000}"/>
    <dataValidation type="list" allowBlank="1" showInputMessage="1" showErrorMessage="1" sqref="F16:J16" xr:uid="{00000000-0002-0000-0100-000004000000}">
      <formula1>INDIRECT(VLOOKUP($F$14, Department, 2, FALSE))</formula1>
    </dataValidation>
    <dataValidation type="list" allowBlank="1" showInputMessage="1" showErrorMessage="1" sqref="F18:J18" xr:uid="{00000000-0002-0000-0100-000005000000}">
      <formula1>INDIRECT(VLOOKUP($F$16, Sec, 2, FALSE))</formula1>
    </dataValidation>
    <dataValidation type="list" allowBlank="1" showInputMessage="1" showErrorMessage="1" sqref="F22:J22" xr:uid="{00000000-0002-0000-0100-000006000000}">
      <formula1>Address</formula1>
    </dataValidation>
    <dataValidation type="list" allowBlank="1" showInputMessage="1" showErrorMessage="1" sqref="F17" xr:uid="{00000000-0002-0000-0100-000008000000}">
      <formula1>VLOOKUP($F$14, Head, 2, FALSE)</formula1>
    </dataValidation>
  </dataValidations>
  <pageMargins left="1.05" right="0.37010000000000004" top="0.86580000000000013" bottom="1.0457000000000001" header="0.57010000000000005" footer="0.75000000000000011"/>
  <pageSetup paperSize="9" scale="7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372" yWindow="520" count="1">
        <x14:dataValidation type="list" allowBlank="1" showInputMessage="1" showErrorMessage="1" xr:uid="{00000000-0002-0000-0100-000003000000}">
          <x14:formula1>
            <xm:f>List!$G$3:$G$9</xm:f>
          </x14:formula1>
          <xm:sqref>F14:J14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N38"/>
  <sheetViews>
    <sheetView showGridLines="0" zoomScale="102" zoomScaleNormal="70" zoomScalePageLayoutView="70" workbookViewId="0">
      <selection activeCell="F14" sqref="F14:N20"/>
    </sheetView>
  </sheetViews>
  <sheetFormatPr defaultColWidth="9.7109375" defaultRowHeight="12.75" x14ac:dyDescent="0.25"/>
  <cols>
    <col min="1" max="1" width="2" style="89" bestFit="1" customWidth="1"/>
    <col min="2" max="2" width="5.140625" style="88" customWidth="1"/>
    <col min="3" max="3" width="20.5703125" style="88" customWidth="1"/>
    <col min="4" max="4" width="24.85546875" style="88" customWidth="1"/>
    <col min="5" max="5" width="31.42578125" style="88" customWidth="1"/>
    <col min="6" max="6" width="12.85546875" style="256" customWidth="1"/>
    <col min="7" max="7" width="15.7109375" style="235" customWidth="1"/>
    <col min="8" max="10" width="11.5703125" style="235" customWidth="1"/>
    <col min="11" max="11" width="16.42578125" style="235" customWidth="1"/>
    <col min="12" max="12" width="15.140625" style="235" customWidth="1"/>
    <col min="13" max="13" width="13.85546875" style="236" customWidth="1"/>
    <col min="14" max="14" width="18.5703125" style="235" customWidth="1"/>
    <col min="15" max="16384" width="9.7109375" style="88"/>
  </cols>
  <sheetData>
    <row r="8" spans="2:14" x14ac:dyDescent="0.25">
      <c r="B8" s="73" t="s">
        <v>25</v>
      </c>
      <c r="C8" s="80"/>
      <c r="D8" s="80"/>
      <c r="E8" s="80"/>
      <c r="F8" s="257"/>
      <c r="G8" s="225"/>
      <c r="H8" s="225"/>
      <c r="I8" s="226"/>
      <c r="J8" s="226"/>
      <c r="K8" s="226"/>
      <c r="L8" s="226"/>
      <c r="M8" s="227"/>
      <c r="N8" s="228"/>
    </row>
    <row r="9" spans="2:14" x14ac:dyDescent="0.25">
      <c r="B9" s="73"/>
      <c r="C9" s="80"/>
      <c r="D9" s="80"/>
      <c r="E9" s="80"/>
      <c r="F9" s="257"/>
      <c r="G9" s="225"/>
      <c r="H9" s="225"/>
      <c r="I9" s="226"/>
      <c r="J9" s="226"/>
      <c r="K9" s="226"/>
      <c r="L9" s="226"/>
      <c r="M9" s="227"/>
      <c r="N9" s="228"/>
    </row>
    <row r="10" spans="2:14" ht="15" x14ac:dyDescent="0.25">
      <c r="B10" s="99" t="s">
        <v>54</v>
      </c>
      <c r="C10" s="98"/>
      <c r="D10" s="98"/>
      <c r="E10" s="98"/>
      <c r="F10" s="258"/>
      <c r="G10" s="229" t="s">
        <v>22</v>
      </c>
      <c r="H10" s="229"/>
      <c r="I10" s="229"/>
      <c r="J10" s="229"/>
      <c r="K10" s="229"/>
      <c r="L10" s="229"/>
      <c r="M10" s="229"/>
      <c r="N10" s="230"/>
    </row>
    <row r="11" spans="2:14" x14ac:dyDescent="0.25">
      <c r="B11" s="73"/>
      <c r="C11" s="80"/>
      <c r="D11" s="80"/>
      <c r="E11" s="80"/>
      <c r="F11" s="257"/>
      <c r="G11" s="225"/>
      <c r="H11" s="225"/>
      <c r="I11" s="225"/>
      <c r="J11" s="225"/>
      <c r="K11" s="225"/>
      <c r="L11" s="225"/>
      <c r="M11" s="227"/>
      <c r="N11" s="228"/>
    </row>
    <row r="12" spans="2:14" x14ac:dyDescent="0.25">
      <c r="B12" s="70"/>
      <c r="C12" s="80"/>
      <c r="D12" s="80"/>
      <c r="E12" s="80"/>
      <c r="F12" s="311" t="s">
        <v>55</v>
      </c>
      <c r="G12" s="311"/>
      <c r="H12" s="311"/>
      <c r="I12" s="311"/>
      <c r="J12" s="311"/>
      <c r="K12" s="311"/>
      <c r="L12" s="311"/>
      <c r="M12" s="311"/>
      <c r="N12" s="312"/>
    </row>
    <row r="13" spans="2:14" s="104" customFormat="1" ht="89.25" x14ac:dyDescent="0.25">
      <c r="B13" s="140" t="s">
        <v>56</v>
      </c>
      <c r="C13" s="141" t="s">
        <v>57</v>
      </c>
      <c r="D13" s="142" t="s">
        <v>58</v>
      </c>
      <c r="E13" s="143" t="s">
        <v>59</v>
      </c>
      <c r="F13" s="259" t="s">
        <v>60</v>
      </c>
      <c r="G13" s="144" t="s">
        <v>373</v>
      </c>
      <c r="H13" s="144" t="s">
        <v>61</v>
      </c>
      <c r="I13" s="144" t="s">
        <v>62</v>
      </c>
      <c r="J13" s="144" t="s">
        <v>63</v>
      </c>
      <c r="K13" s="145" t="s">
        <v>64</v>
      </c>
      <c r="L13" s="115" t="s">
        <v>65</v>
      </c>
      <c r="M13" s="115" t="s">
        <v>66</v>
      </c>
      <c r="N13" s="146" t="s">
        <v>52</v>
      </c>
    </row>
    <row r="14" spans="2:14" x14ac:dyDescent="0.25">
      <c r="B14" s="107">
        <v>1</v>
      </c>
      <c r="C14" s="152" t="e">
        <f>VLOOKUP('I_Org Structure'!$F$14&amp;""&amp;'I_Org Structure'!$F$16&amp;""&amp;'I_Org Structure'!$F$18,List!$AS$2:$AW$31,5,FALSE)</f>
        <v>#N/A</v>
      </c>
      <c r="D14" s="223"/>
      <c r="E14" s="224"/>
      <c r="F14" s="231"/>
      <c r="G14" s="254"/>
      <c r="H14" s="232"/>
      <c r="I14" s="232"/>
      <c r="J14" s="232"/>
      <c r="K14" s="233"/>
      <c r="L14" s="232"/>
      <c r="M14" s="232"/>
      <c r="N14" s="234"/>
    </row>
    <row r="15" spans="2:14" x14ac:dyDescent="0.25">
      <c r="B15" s="107">
        <v>2</v>
      </c>
      <c r="C15" s="152" t="e">
        <f>VLOOKUP('I_Org Structure'!$F$14&amp;""&amp;'I_Org Structure'!$F$16&amp;""&amp;'I_Org Structure'!$F$18,List!$AS$2:$AW$31,5,FALSE)</f>
        <v>#N/A</v>
      </c>
      <c r="D15" s="106"/>
      <c r="E15" s="105"/>
      <c r="F15" s="231"/>
      <c r="G15" s="254"/>
      <c r="H15" s="232"/>
      <c r="I15" s="261"/>
      <c r="J15" s="232"/>
      <c r="K15" s="233"/>
      <c r="L15" s="232"/>
      <c r="M15" s="232"/>
      <c r="N15" s="234"/>
    </row>
    <row r="16" spans="2:14" x14ac:dyDescent="0.25">
      <c r="B16" s="107">
        <v>3</v>
      </c>
      <c r="C16" s="152" t="e">
        <f>VLOOKUP('I_Org Structure'!$F$14&amp;""&amp;'I_Org Structure'!$F$16&amp;""&amp;'I_Org Structure'!$F$18,List!$AS$2:$AW$31,5,FALSE)</f>
        <v>#N/A</v>
      </c>
      <c r="D16" s="106"/>
      <c r="E16" s="105"/>
      <c r="F16" s="254"/>
      <c r="G16" s="232"/>
      <c r="H16" s="232"/>
      <c r="I16" s="232"/>
      <c r="J16" s="233"/>
      <c r="K16" s="232"/>
      <c r="L16" s="232"/>
      <c r="M16" s="233"/>
      <c r="N16" s="262"/>
    </row>
    <row r="17" spans="2:14" x14ac:dyDescent="0.25">
      <c r="B17" s="107">
        <v>4</v>
      </c>
      <c r="C17" s="152" t="e">
        <f>VLOOKUP('I_Org Structure'!$F$14&amp;""&amp;'I_Org Structure'!$F$16&amp;""&amp;'I_Org Structure'!$F$18,List!$AS$2:$AW$31,5,FALSE)</f>
        <v>#N/A</v>
      </c>
      <c r="D17" s="106"/>
      <c r="E17" s="105"/>
      <c r="F17" s="255"/>
      <c r="G17" s="231"/>
      <c r="H17" s="232"/>
      <c r="I17" s="232"/>
      <c r="J17" s="232"/>
      <c r="K17" s="233"/>
      <c r="L17" s="233"/>
      <c r="M17" s="233"/>
      <c r="N17" s="234"/>
    </row>
    <row r="18" spans="2:14" x14ac:dyDescent="0.25">
      <c r="B18" s="107">
        <v>5</v>
      </c>
      <c r="C18" s="152" t="e">
        <f>VLOOKUP('I_Org Structure'!$F$14&amp;""&amp;'I_Org Structure'!$F$16&amp;""&amp;'I_Org Structure'!$F$18,List!$AS$2:$AW$31,5,FALSE)</f>
        <v>#N/A</v>
      </c>
      <c r="D18" s="106"/>
      <c r="E18" s="105"/>
      <c r="F18" s="255"/>
      <c r="G18" s="231"/>
      <c r="H18" s="232"/>
      <c r="I18" s="232"/>
      <c r="J18" s="232"/>
      <c r="K18" s="233"/>
      <c r="L18" s="233"/>
      <c r="M18" s="233"/>
      <c r="N18" s="234"/>
    </row>
    <row r="19" spans="2:14" x14ac:dyDescent="0.25">
      <c r="B19" s="107">
        <v>6</v>
      </c>
      <c r="C19" s="152" t="e">
        <f>VLOOKUP('I_Org Structure'!$F$14&amp;""&amp;'I_Org Structure'!$F$16&amp;""&amp;'I_Org Structure'!$F$18,List!$AS$2:$AW$31,5,FALSE)</f>
        <v>#N/A</v>
      </c>
      <c r="D19" s="106"/>
      <c r="E19" s="105"/>
      <c r="F19" s="255"/>
      <c r="G19" s="231"/>
      <c r="H19" s="232"/>
      <c r="I19" s="232"/>
      <c r="J19" s="232"/>
      <c r="K19" s="233"/>
      <c r="L19" s="233"/>
      <c r="M19" s="233"/>
      <c r="N19" s="234"/>
    </row>
    <row r="20" spans="2:14" x14ac:dyDescent="0.25">
      <c r="B20" s="107">
        <v>7</v>
      </c>
      <c r="C20" s="152" t="e">
        <f>VLOOKUP('I_Org Structure'!$F$14&amp;""&amp;'I_Org Structure'!$F$16&amp;""&amp;'I_Org Structure'!$F$18,List!$AS$2:$AW$31,5,FALSE)</f>
        <v>#N/A</v>
      </c>
      <c r="D20" s="106"/>
      <c r="E20" s="105"/>
      <c r="F20" s="255"/>
      <c r="G20" s="231"/>
      <c r="H20" s="232"/>
      <c r="I20" s="232"/>
      <c r="J20" s="232"/>
      <c r="K20" s="233"/>
      <c r="L20" s="233"/>
      <c r="M20" s="233"/>
      <c r="N20" s="234"/>
    </row>
    <row r="21" spans="2:14" ht="25.5" x14ac:dyDescent="0.25">
      <c r="B21" s="107">
        <v>8</v>
      </c>
      <c r="C21" s="152" t="e">
        <f>VLOOKUP('I_Org Structure'!$F$14&amp;""&amp;'I_Org Structure'!$F$16&amp;""&amp;'I_Org Structure'!$F$18,List!$AS$2:$AW$31,5,FALSE)</f>
        <v>#N/A</v>
      </c>
      <c r="D21" s="106"/>
      <c r="E21" s="105"/>
      <c r="F21" s="255"/>
      <c r="G21" s="231"/>
      <c r="H21" s="232"/>
      <c r="I21" s="232"/>
      <c r="J21" s="232"/>
      <c r="K21" s="233"/>
      <c r="L21" s="233"/>
      <c r="M21" s="233"/>
      <c r="N21" s="234"/>
    </row>
    <row r="22" spans="2:14" ht="25.5" x14ac:dyDescent="0.25">
      <c r="B22" s="107">
        <v>9</v>
      </c>
      <c r="C22" s="152" t="e">
        <f>VLOOKUP('I_Org Structure'!$F$14&amp;""&amp;'I_Org Structure'!$F$16&amp;""&amp;'I_Org Structure'!$F$18,List!$AS$2:$AW$31,5,FALSE)</f>
        <v>#N/A</v>
      </c>
      <c r="D22" s="106"/>
      <c r="E22" s="105"/>
      <c r="F22" s="255"/>
      <c r="G22" s="231"/>
      <c r="H22" s="232"/>
      <c r="I22" s="232"/>
      <c r="J22" s="232"/>
      <c r="K22" s="233"/>
      <c r="L22" s="233"/>
      <c r="M22" s="233"/>
      <c r="N22" s="234"/>
    </row>
    <row r="23" spans="2:14" ht="25.5" x14ac:dyDescent="0.25">
      <c r="B23" s="107">
        <v>10</v>
      </c>
      <c r="C23" s="152" t="e">
        <f>VLOOKUP('I_Org Structure'!$F$14&amp;""&amp;'I_Org Structure'!$F$16&amp;""&amp;'I_Org Structure'!$F$18,List!$AS$2:$AW$31,5,FALSE)</f>
        <v>#N/A</v>
      </c>
      <c r="D23" s="106"/>
      <c r="E23" s="106"/>
      <c r="F23" s="260"/>
      <c r="G23" s="232"/>
      <c r="H23" s="232"/>
      <c r="I23" s="232"/>
      <c r="J23" s="232"/>
      <c r="K23" s="233"/>
      <c r="L23" s="233"/>
      <c r="M23" s="233"/>
      <c r="N23" s="234"/>
    </row>
    <row r="24" spans="2:14" ht="25.5" x14ac:dyDescent="0.25">
      <c r="B24" s="107">
        <v>11</v>
      </c>
      <c r="C24" s="152" t="e">
        <f>VLOOKUP('I_Org Structure'!$F$14&amp;""&amp;'I_Org Structure'!$F$16&amp;""&amp;'I_Org Structure'!$F$18,List!$AS$2:$AW$31,5,FALSE)</f>
        <v>#N/A</v>
      </c>
      <c r="D24" s="106"/>
      <c r="E24" s="105"/>
      <c r="F24" s="255"/>
      <c r="G24" s="231"/>
      <c r="H24" s="232"/>
      <c r="I24" s="232"/>
      <c r="J24" s="232"/>
      <c r="K24" s="233"/>
      <c r="L24" s="233"/>
      <c r="M24" s="233"/>
      <c r="N24" s="234"/>
    </row>
    <row r="25" spans="2:14" ht="25.5" x14ac:dyDescent="0.25">
      <c r="B25" s="107">
        <v>12</v>
      </c>
      <c r="C25" s="152" t="e">
        <f>VLOOKUP('I_Org Structure'!$F$14&amp;""&amp;'I_Org Structure'!$F$16&amp;""&amp;'I_Org Structure'!$F$18,List!$AS$2:$AW$31,5,FALSE)</f>
        <v>#N/A</v>
      </c>
      <c r="D25" s="106"/>
      <c r="E25" s="105"/>
      <c r="F25" s="255"/>
      <c r="G25" s="231"/>
      <c r="H25" s="232"/>
      <c r="I25" s="232"/>
      <c r="J25" s="232"/>
      <c r="K25" s="233"/>
      <c r="L25" s="233"/>
      <c r="M25" s="233"/>
      <c r="N25" s="234"/>
    </row>
    <row r="26" spans="2:14" ht="25.5" x14ac:dyDescent="0.25">
      <c r="B26" s="107">
        <v>13</v>
      </c>
      <c r="C26" s="152" t="e">
        <f>VLOOKUP('I_Org Structure'!$F$14&amp;""&amp;'I_Org Structure'!$F$16&amp;""&amp;'I_Org Structure'!$F$18,List!$AS$2:$AW$31,5,FALSE)</f>
        <v>#N/A</v>
      </c>
      <c r="D26" s="106"/>
      <c r="E26" s="105"/>
      <c r="F26" s="255"/>
      <c r="G26" s="231"/>
      <c r="H26" s="232"/>
      <c r="I26" s="232"/>
      <c r="J26" s="232"/>
      <c r="K26" s="233"/>
      <c r="L26" s="233"/>
      <c r="M26" s="233"/>
      <c r="N26" s="234"/>
    </row>
    <row r="27" spans="2:14" ht="25.5" x14ac:dyDescent="0.25">
      <c r="B27" s="107">
        <v>14</v>
      </c>
      <c r="C27" s="152" t="e">
        <f>VLOOKUP('I_Org Structure'!$F$14&amp;""&amp;'I_Org Structure'!$F$16&amp;""&amp;'I_Org Structure'!$F$18,List!$AS$2:$AW$31,5,FALSE)</f>
        <v>#N/A</v>
      </c>
      <c r="D27" s="106"/>
      <c r="E27" s="105"/>
      <c r="F27" s="255"/>
      <c r="G27" s="231"/>
      <c r="H27" s="232"/>
      <c r="I27" s="232"/>
      <c r="J27" s="232"/>
      <c r="K27" s="233"/>
      <c r="L27" s="233"/>
      <c r="M27" s="233"/>
      <c r="N27" s="234"/>
    </row>
    <row r="28" spans="2:14" ht="25.5" x14ac:dyDescent="0.25">
      <c r="B28" s="107">
        <v>15</v>
      </c>
      <c r="C28" s="152" t="e">
        <f>VLOOKUP('I_Org Structure'!$F$14&amp;""&amp;'I_Org Structure'!$F$16&amp;""&amp;'I_Org Structure'!$F$18,List!$AS$2:$AW$31,5,FALSE)</f>
        <v>#N/A</v>
      </c>
      <c r="D28" s="106"/>
      <c r="E28" s="105"/>
      <c r="F28" s="255"/>
      <c r="G28" s="231"/>
      <c r="H28" s="232"/>
      <c r="I28" s="232"/>
      <c r="J28" s="232"/>
      <c r="K28" s="233"/>
      <c r="L28" s="233"/>
      <c r="M28" s="233"/>
      <c r="N28" s="234"/>
    </row>
    <row r="29" spans="2:14" ht="25.5" x14ac:dyDescent="0.25">
      <c r="B29" s="107">
        <v>16</v>
      </c>
      <c r="C29" s="152" t="e">
        <f>VLOOKUP('I_Org Structure'!$F$14&amp;""&amp;'I_Org Structure'!$F$16&amp;""&amp;'I_Org Structure'!$F$18,List!$AS$2:$AW$31,5,FALSE)</f>
        <v>#N/A</v>
      </c>
      <c r="D29" s="106"/>
      <c r="E29" s="105"/>
      <c r="F29" s="255"/>
      <c r="G29" s="231"/>
      <c r="H29" s="232"/>
      <c r="I29" s="232"/>
      <c r="J29" s="232"/>
      <c r="K29" s="233"/>
      <c r="L29" s="233"/>
      <c r="M29" s="233"/>
      <c r="N29" s="234"/>
    </row>
    <row r="30" spans="2:14" ht="25.5" x14ac:dyDescent="0.25">
      <c r="B30" s="107">
        <v>17</v>
      </c>
      <c r="C30" s="152" t="e">
        <f>VLOOKUP('I_Org Structure'!$F$14&amp;""&amp;'I_Org Structure'!$F$16&amp;""&amp;'I_Org Structure'!$F$18,List!$AS$2:$AW$31,5,FALSE)</f>
        <v>#N/A</v>
      </c>
      <c r="D30" s="106"/>
      <c r="E30" s="105"/>
      <c r="F30" s="255"/>
      <c r="G30" s="231"/>
      <c r="H30" s="232"/>
      <c r="I30" s="232"/>
      <c r="J30" s="232"/>
      <c r="K30" s="233"/>
      <c r="L30" s="233"/>
      <c r="M30" s="233"/>
      <c r="N30" s="234"/>
    </row>
    <row r="31" spans="2:14" ht="25.5" x14ac:dyDescent="0.25">
      <c r="B31" s="107">
        <v>18</v>
      </c>
      <c r="C31" s="152" t="e">
        <f>VLOOKUP('I_Org Structure'!$F$14&amp;""&amp;'I_Org Structure'!$F$16&amp;""&amp;'I_Org Structure'!$F$18,List!$AS$2:$AW$31,5,FALSE)</f>
        <v>#N/A</v>
      </c>
      <c r="D31" s="106"/>
      <c r="E31" s="105"/>
      <c r="F31" s="255"/>
      <c r="G31" s="231"/>
      <c r="H31" s="232"/>
      <c r="I31" s="232"/>
      <c r="J31" s="232"/>
      <c r="K31" s="233"/>
      <c r="L31" s="233"/>
      <c r="M31" s="233"/>
      <c r="N31" s="234"/>
    </row>
    <row r="32" spans="2:14" ht="25.5" x14ac:dyDescent="0.25">
      <c r="B32" s="107">
        <v>19</v>
      </c>
      <c r="C32" s="152" t="e">
        <f>VLOOKUP('I_Org Structure'!$F$14&amp;""&amp;'I_Org Structure'!$F$16&amp;""&amp;'I_Org Structure'!$F$18,List!$AS$2:$AW$31,5,FALSE)</f>
        <v>#N/A</v>
      </c>
      <c r="D32" s="106"/>
      <c r="E32" s="105"/>
      <c r="F32" s="255"/>
      <c r="G32" s="231"/>
      <c r="H32" s="232"/>
      <c r="I32" s="232"/>
      <c r="J32" s="232"/>
      <c r="K32" s="233"/>
      <c r="L32" s="233"/>
      <c r="M32" s="233"/>
      <c r="N32" s="234"/>
    </row>
    <row r="33" spans="2:14" ht="25.5" x14ac:dyDescent="0.25">
      <c r="B33" s="107">
        <v>20</v>
      </c>
      <c r="C33" s="152" t="e">
        <f>VLOOKUP('I_Org Structure'!$F$14&amp;""&amp;'I_Org Structure'!$F$16&amp;""&amp;'I_Org Structure'!$F$18,List!$AS$2:$AW$31,5,FALSE)</f>
        <v>#N/A</v>
      </c>
      <c r="D33" s="106"/>
      <c r="E33" s="105"/>
      <c r="F33" s="255"/>
      <c r="G33" s="231"/>
      <c r="H33" s="232"/>
      <c r="I33" s="232"/>
      <c r="J33" s="232"/>
      <c r="K33" s="233"/>
      <c r="L33" s="233"/>
      <c r="M33" s="233"/>
      <c r="N33" s="234"/>
    </row>
    <row r="34" spans="2:14" ht="25.5" x14ac:dyDescent="0.25">
      <c r="B34" s="107">
        <v>21</v>
      </c>
      <c r="C34" s="152" t="e">
        <f>VLOOKUP('I_Org Structure'!$F$14&amp;""&amp;'I_Org Structure'!$F$16&amp;""&amp;'I_Org Structure'!$F$18,List!$AS$2:$AW$31,5,FALSE)</f>
        <v>#N/A</v>
      </c>
      <c r="D34" s="106"/>
      <c r="E34" s="105"/>
      <c r="F34" s="255"/>
      <c r="G34" s="231"/>
      <c r="H34" s="232"/>
      <c r="I34" s="232"/>
      <c r="J34" s="232"/>
      <c r="K34" s="233"/>
      <c r="L34" s="233"/>
      <c r="M34" s="233"/>
      <c r="N34" s="234"/>
    </row>
    <row r="35" spans="2:14" ht="25.5" x14ac:dyDescent="0.25">
      <c r="B35" s="107">
        <v>22</v>
      </c>
      <c r="C35" s="152" t="e">
        <f>VLOOKUP('I_Org Structure'!$F$14&amp;""&amp;'I_Org Structure'!$F$16&amp;""&amp;'I_Org Structure'!$F$18,List!$AS$2:$AW$31,5,FALSE)</f>
        <v>#N/A</v>
      </c>
      <c r="D35" s="106"/>
      <c r="E35" s="105"/>
      <c r="F35" s="255"/>
      <c r="G35" s="231"/>
      <c r="H35" s="232"/>
      <c r="I35" s="232"/>
      <c r="J35" s="232"/>
      <c r="K35" s="233"/>
      <c r="L35" s="233"/>
      <c r="M35" s="233"/>
      <c r="N35" s="234"/>
    </row>
    <row r="36" spans="2:14" ht="25.5" x14ac:dyDescent="0.25">
      <c r="B36" s="107">
        <v>23</v>
      </c>
      <c r="C36" s="152" t="e">
        <f>VLOOKUP('I_Org Structure'!$F$14&amp;""&amp;'I_Org Structure'!$F$16&amp;""&amp;'I_Org Structure'!$F$18,List!$AS$2:$AW$31,5,FALSE)</f>
        <v>#N/A</v>
      </c>
      <c r="D36" s="106"/>
      <c r="E36" s="105"/>
      <c r="F36" s="255"/>
      <c r="G36" s="231"/>
      <c r="H36" s="232"/>
      <c r="I36" s="232"/>
      <c r="J36" s="232"/>
      <c r="K36" s="233"/>
      <c r="L36" s="233"/>
      <c r="M36" s="233"/>
      <c r="N36" s="234"/>
    </row>
    <row r="37" spans="2:14" ht="25.5" x14ac:dyDescent="0.25">
      <c r="B37" s="107">
        <v>24</v>
      </c>
      <c r="C37" s="152" t="e">
        <f>VLOOKUP('I_Org Structure'!$F$14&amp;""&amp;'I_Org Structure'!$F$16&amp;""&amp;'I_Org Structure'!$F$18,List!$AS$2:$AW$31,5,FALSE)</f>
        <v>#N/A</v>
      </c>
      <c r="D37" s="106"/>
      <c r="E37" s="105"/>
      <c r="F37" s="255"/>
      <c r="G37" s="231"/>
      <c r="H37" s="232"/>
      <c r="I37" s="232"/>
      <c r="J37" s="232"/>
      <c r="K37" s="233"/>
      <c r="L37" s="233"/>
      <c r="M37" s="233"/>
      <c r="N37" s="234"/>
    </row>
    <row r="38" spans="2:14" ht="25.5" x14ac:dyDescent="0.25">
      <c r="B38" s="107">
        <v>25</v>
      </c>
      <c r="C38" s="152" t="e">
        <f>VLOOKUP('I_Org Structure'!$F$14&amp;""&amp;'I_Org Structure'!$F$16&amp;""&amp;'I_Org Structure'!$F$18,List!$AS$2:$AW$31,5,FALSE)</f>
        <v>#N/A</v>
      </c>
      <c r="D38" s="106"/>
      <c r="E38" s="105"/>
      <c r="F38" s="255"/>
      <c r="G38" s="231"/>
      <c r="H38" s="232"/>
      <c r="I38" s="232"/>
      <c r="J38" s="232"/>
      <c r="K38" s="233"/>
      <c r="L38" s="233"/>
      <c r="M38" s="233"/>
      <c r="N38" s="234"/>
    </row>
  </sheetData>
  <dataConsolidate/>
  <mergeCells count="1">
    <mergeCell ref="F12:N12"/>
  </mergeCells>
  <conditionalFormatting sqref="C14:C38">
    <cfRule type="notContainsErrors" dxfId="49" priority="42">
      <formula>NOT(ISERROR(C14))</formula>
    </cfRule>
  </conditionalFormatting>
  <conditionalFormatting sqref="D14:N38">
    <cfRule type="containsBlanks" dxfId="48" priority="1">
      <formula>LEN(TRIM(D14))=0</formula>
    </cfRule>
  </conditionalFormatting>
  <conditionalFormatting sqref="H14:N15 G16:N16 H17:N22 F23:N23">
    <cfRule type="containsBlanks" dxfId="47" priority="5" stopIfTrue="1">
      <formula>LEN(TRIM(F14))=0</formula>
    </cfRule>
  </conditionalFormatting>
  <conditionalFormatting sqref="H24:N38">
    <cfRule type="containsBlanks" dxfId="46" priority="19" stopIfTrue="1">
      <formula>LEN(TRIM(H24))=0</formula>
    </cfRule>
  </conditionalFormatting>
  <dataValidations xWindow="1246" yWindow="537" count="11">
    <dataValidation allowBlank="1" showInputMessage="1" showErrorMessage="1" promptTitle="Instruction/Explanation:" prompt="List down ALL business process." sqref="D13" xr:uid="{00000000-0002-0000-0200-000003000000}"/>
    <dataValidation allowBlank="1" showInputMessage="1" showErrorMessage="1" promptTitle="Instruction/Explanation:" prompt="The number of times this process is being done. (i.e. daily, monthly, weekly, etc.).  Please select on the drop down list." sqref="F13" xr:uid="{00000000-0002-0000-0200-000004000000}"/>
    <dataValidation allowBlank="1" showErrorMessage="1" promptTitle="Instruction/Explanation:" sqref="H13:I13" xr:uid="{00000000-0002-0000-0200-000005000000}"/>
    <dataValidation allowBlank="1" showInputMessage="1" showErrorMessage="1" promptTitle="Instruction/Explanation:" sqref="J13 L13" xr:uid="{00000000-0002-0000-0200-000007000000}"/>
    <dataValidation allowBlank="1" showErrorMessage="1" promptTitle="Instruction/Explanation:" prompt="During normal operations, the transactions are processed on 100% capacity, meaning all resources are available. However, during disruption, the dep't are required to provide minimum services depending on Executive management's decision &amp; legal requirement" sqref="K13" xr:uid="{00000000-0002-0000-0200-000008000000}"/>
    <dataValidation allowBlank="1" showErrorMessage="1" promptTitle="Instruction/Explanation:" prompt="This is the estimated peak transaction/activity volume to be performed following a business disruption to determine the minimum operating requirements." sqref="M13" xr:uid="{00000000-0002-0000-0200-00000A000000}"/>
    <dataValidation type="list" allowBlank="1" showInputMessage="1" showErrorMessage="1" sqref="G24:G38 G17:G22" xr:uid="{00000000-0002-0000-0200-000001000000}">
      <formula1>"Daily - AM,Daily - PM,Daily - Normal office hours,Daily - 24 hours,Daily - After normal office hours,1st wk of the month,2nd wk of the month,3rd wk of the month,Last wk of the month,1st Week of the Following Month, Mid-month,Every September, End of Year"</formula1>
    </dataValidation>
    <dataValidation type="list" allowBlank="1" showInputMessage="1" showErrorMessage="1" sqref="F24:F38 F17:F22" xr:uid="{00000000-0002-0000-0200-000000000000}">
      <formula1>"Twice Daily, Daily, Weekly, Monthly, Bi - Monthly, Quarterly, Semi-Annually, Annually"</formula1>
    </dataValidation>
    <dataValidation allowBlank="1" showInputMessage="1" showErrorMessage="1" promptTitle="Business Unit" prompt="Cell will be automatically populated once an entry is inputted in  'Business Unit' cell or Cell F16 under 'I_Org Structure' tab." sqref="C14:C38" xr:uid="{00000000-0002-0000-0200-000002000000}"/>
    <dataValidation type="list" allowBlank="1" showInputMessage="1" showErrorMessage="1" sqref="F14:F15" xr:uid="{857F3407-2507-42A2-936E-E3700778613D}">
      <formula1>"Twice Daily, Daily, Weekly, Monthly, Bi - Monthly, Quarterly, Semi-Annually, Annually, Ad hoc"</formula1>
    </dataValidation>
    <dataValidation showInputMessage="1" showErrorMessage="1" sqref="G14:G15 F16" xr:uid="{AD860762-89D8-4F7A-AD8E-4CD614CFC833}"/>
  </dataValidations>
  <pageMargins left="1.05" right="0.37010000000000004" top="0.86580000000000013" bottom="1.0457000000000001" header="0.57010000000000005" footer="0.75000000000000011"/>
  <pageSetup paperSize="9" scale="70" fitToWidth="0" fitToHeight="0" pageOrder="overThenDown"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12"/>
  <sheetViews>
    <sheetView showGridLines="0" topLeftCell="A10" zoomScale="55" zoomScaleNormal="55" workbookViewId="0">
      <selection activeCell="G18" sqref="G18:P37"/>
    </sheetView>
  </sheetViews>
  <sheetFormatPr defaultColWidth="9.140625" defaultRowHeight="12.75" x14ac:dyDescent="0.2"/>
  <cols>
    <col min="1" max="1" width="2" style="13" bestFit="1" customWidth="1"/>
    <col min="2" max="2" width="7.7109375" style="13" customWidth="1"/>
    <col min="3" max="3" width="14.28515625" style="13" customWidth="1"/>
    <col min="4" max="4" width="14.85546875" style="13" customWidth="1"/>
    <col min="5" max="5" width="18" style="13" customWidth="1"/>
    <col min="6" max="6" width="32.85546875" style="13" customWidth="1"/>
    <col min="7" max="7" width="19.42578125" style="13" customWidth="1"/>
    <col min="8" max="12" width="14.85546875" style="13" customWidth="1"/>
    <col min="13" max="14" width="19.85546875" style="210" customWidth="1"/>
    <col min="15" max="16" width="19.85546875" style="13" customWidth="1"/>
    <col min="17" max="16384" width="9.140625" style="13"/>
  </cols>
  <sheetData>
    <row r="2" spans="2:16" x14ac:dyDescent="0.2">
      <c r="B2" s="313"/>
      <c r="C2" s="313"/>
      <c r="D2" s="313"/>
      <c r="E2" s="313"/>
      <c r="F2" s="313"/>
      <c r="G2" s="313"/>
    </row>
    <row r="3" spans="2:16" x14ac:dyDescent="0.2">
      <c r="B3" s="313"/>
      <c r="C3" s="313"/>
      <c r="D3" s="313"/>
      <c r="E3" s="313"/>
      <c r="F3" s="313"/>
      <c r="G3" s="313"/>
    </row>
    <row r="5" spans="2:16" x14ac:dyDescent="0.2">
      <c r="B5" s="19"/>
      <c r="C5" s="19"/>
      <c r="D5" s="19"/>
      <c r="E5" s="19"/>
      <c r="F5" s="19"/>
      <c r="G5" s="19"/>
      <c r="H5" s="19"/>
      <c r="I5" s="19"/>
      <c r="J5" s="19"/>
      <c r="K5" s="19"/>
      <c r="L5" s="19"/>
      <c r="M5" s="211"/>
      <c r="N5" s="211"/>
      <c r="O5" s="19"/>
      <c r="P5" s="19"/>
    </row>
    <row r="7" spans="2:16" s="23" customFormat="1" x14ac:dyDescent="0.2">
      <c r="B7" s="24" t="s">
        <v>25</v>
      </c>
      <c r="C7" s="24"/>
      <c r="D7" s="53"/>
      <c r="E7" s="21"/>
      <c r="F7" s="21"/>
      <c r="G7" s="21"/>
      <c r="H7" s="21"/>
      <c r="I7" s="21"/>
      <c r="J7" s="21"/>
      <c r="K7" s="21"/>
      <c r="L7" s="21"/>
      <c r="M7" s="209"/>
      <c r="N7" s="209"/>
      <c r="O7" s="53" t="s">
        <v>72</v>
      </c>
      <c r="P7" s="21"/>
    </row>
    <row r="8" spans="2:16" s="23" customFormat="1" x14ac:dyDescent="0.2">
      <c r="B8" s="24"/>
      <c r="C8" s="24"/>
      <c r="D8" s="53"/>
      <c r="E8" s="21"/>
      <c r="F8" s="21"/>
      <c r="G8" s="21"/>
      <c r="H8" s="21"/>
      <c r="I8" s="21"/>
      <c r="J8" s="21"/>
      <c r="K8" s="21"/>
      <c r="L8" s="21"/>
      <c r="M8" s="209"/>
      <c r="N8" s="209"/>
      <c r="O8" s="21"/>
      <c r="P8" s="21"/>
    </row>
    <row r="9" spans="2:16" s="23" customFormat="1" x14ac:dyDescent="0.2">
      <c r="B9" s="24" t="s">
        <v>73</v>
      </c>
      <c r="C9" s="24"/>
      <c r="D9" s="22"/>
      <c r="E9" s="22"/>
      <c r="F9" s="22"/>
      <c r="G9" s="22"/>
      <c r="H9" s="22"/>
      <c r="I9" s="22"/>
      <c r="J9" s="22"/>
      <c r="K9" s="22"/>
      <c r="L9" s="22"/>
      <c r="M9" s="209"/>
      <c r="N9" s="209"/>
      <c r="O9" s="22"/>
      <c r="P9" s="22"/>
    </row>
    <row r="10" spans="2:16" s="23" customFormat="1" x14ac:dyDescent="0.2">
      <c r="B10" s="24"/>
      <c r="C10" s="24"/>
      <c r="D10" s="22"/>
      <c r="E10" s="22"/>
      <c r="F10" s="22"/>
      <c r="G10" s="22"/>
      <c r="H10" s="22"/>
      <c r="I10" s="22"/>
      <c r="J10" s="22"/>
      <c r="K10" s="22"/>
      <c r="L10" s="22"/>
      <c r="M10" s="209"/>
      <c r="N10" s="209"/>
      <c r="O10" s="22"/>
      <c r="P10" s="22"/>
    </row>
    <row r="11" spans="2:16" s="23" customFormat="1" x14ac:dyDescent="0.2">
      <c r="B11" s="24" t="s">
        <v>26</v>
      </c>
      <c r="C11" s="33"/>
      <c r="D11" s="53"/>
      <c r="E11" s="21"/>
      <c r="F11" s="21"/>
      <c r="G11" s="21"/>
      <c r="H11" s="21"/>
      <c r="I11" s="21"/>
      <c r="J11" s="21"/>
      <c r="K11" s="21"/>
      <c r="L11" s="21"/>
      <c r="M11" s="209"/>
      <c r="N11" s="209"/>
      <c r="O11" s="53"/>
      <c r="P11" s="21"/>
    </row>
    <row r="12" spans="2:16" s="23" customFormat="1" x14ac:dyDescent="0.2">
      <c r="B12" s="53" t="s">
        <v>74</v>
      </c>
      <c r="C12" s="53"/>
      <c r="D12" s="53"/>
      <c r="E12" s="53"/>
      <c r="F12" s="53"/>
      <c r="G12" s="53"/>
      <c r="H12" s="53"/>
      <c r="I12" s="53"/>
      <c r="L12" s="21"/>
      <c r="M12" s="209"/>
      <c r="N12" s="209"/>
      <c r="O12" s="21"/>
      <c r="P12" s="21"/>
    </row>
    <row r="13" spans="2:16" s="23" customFormat="1" x14ac:dyDescent="0.2">
      <c r="B13" s="53" t="s">
        <v>75</v>
      </c>
      <c r="C13" s="53"/>
      <c r="D13" s="53"/>
      <c r="E13" s="53"/>
      <c r="F13" s="53"/>
      <c r="G13" s="53"/>
      <c r="H13" s="53"/>
      <c r="I13" s="53"/>
      <c r="L13" s="21"/>
      <c r="M13" s="209"/>
      <c r="N13" s="209"/>
      <c r="O13" s="21"/>
      <c r="P13" s="21"/>
    </row>
    <row r="14" spans="2:16" s="23" customFormat="1" x14ac:dyDescent="0.2">
      <c r="B14" s="53"/>
      <c r="C14" s="53"/>
      <c r="D14" s="53"/>
      <c r="E14" s="53"/>
      <c r="F14" s="53"/>
      <c r="G14" s="53"/>
      <c r="H14" s="53"/>
      <c r="I14" s="53"/>
      <c r="L14" s="21"/>
      <c r="M14" s="209"/>
      <c r="N14" s="209"/>
      <c r="O14" s="21"/>
      <c r="P14" s="21"/>
    </row>
    <row r="15" spans="2:16" s="23" customFormat="1" x14ac:dyDescent="0.2">
      <c r="B15" s="53"/>
      <c r="C15" s="53"/>
      <c r="D15" s="53"/>
      <c r="E15" s="53"/>
      <c r="F15" s="53"/>
      <c r="G15" s="53"/>
      <c r="H15" s="53"/>
      <c r="I15" s="53"/>
      <c r="L15" s="21"/>
      <c r="M15" s="209"/>
      <c r="N15" s="209"/>
      <c r="O15" s="21"/>
      <c r="P15" s="21"/>
    </row>
    <row r="16" spans="2:16" ht="15" x14ac:dyDescent="0.2">
      <c r="D16" s="25"/>
      <c r="H16" s="323" t="s">
        <v>76</v>
      </c>
      <c r="I16" s="324"/>
      <c r="J16" s="324"/>
      <c r="K16" s="324"/>
      <c r="L16" s="325"/>
    </row>
    <row r="17" spans="2:16" s="26" customFormat="1" ht="77.25" thickBot="1" x14ac:dyDescent="0.3">
      <c r="B17" s="113" t="s">
        <v>77</v>
      </c>
      <c r="C17" s="113" t="s">
        <v>57</v>
      </c>
      <c r="D17" s="113" t="s">
        <v>78</v>
      </c>
      <c r="E17" s="113" t="s">
        <v>79</v>
      </c>
      <c r="F17" s="113" t="s">
        <v>80</v>
      </c>
      <c r="G17" s="113" t="s">
        <v>52</v>
      </c>
      <c r="H17" s="113" t="s">
        <v>81</v>
      </c>
      <c r="I17" s="113" t="s">
        <v>82</v>
      </c>
      <c r="J17" s="113" t="s">
        <v>83</v>
      </c>
      <c r="K17" s="113" t="s">
        <v>84</v>
      </c>
      <c r="L17" s="113" t="s">
        <v>85</v>
      </c>
      <c r="M17" s="115" t="s">
        <v>86</v>
      </c>
      <c r="N17" s="115" t="s">
        <v>87</v>
      </c>
      <c r="O17" s="113" t="s">
        <v>88</v>
      </c>
      <c r="P17" s="113" t="s">
        <v>89</v>
      </c>
    </row>
    <row r="18" spans="2:16" s="20" customFormat="1" x14ac:dyDescent="0.25">
      <c r="B18" s="330">
        <v>1</v>
      </c>
      <c r="C18" s="331" t="e">
        <f>VLOOKUP('I_Org Structure'!$F$14&amp;""&amp;'I_Org Structure'!$F$16&amp;""&amp;'I_Org Structure'!$F$18,List!$AS$2:$AW$31,5,FALSE)</f>
        <v>#N/A</v>
      </c>
      <c r="D18" s="318"/>
      <c r="E18" s="318"/>
      <c r="F18" s="27" t="s">
        <v>90</v>
      </c>
      <c r="G18" s="153"/>
      <c r="H18" s="154"/>
      <c r="I18" s="154"/>
      <c r="J18" s="154"/>
      <c r="K18" s="154"/>
      <c r="L18" s="154"/>
      <c r="M18" s="329"/>
      <c r="N18" s="326"/>
      <c r="O18" s="321"/>
      <c r="P18" s="319"/>
    </row>
    <row r="19" spans="2:16" s="20" customFormat="1" x14ac:dyDescent="0.25">
      <c r="B19" s="316">
        <v>7</v>
      </c>
      <c r="C19" s="332"/>
      <c r="D19" s="319"/>
      <c r="E19" s="319"/>
      <c r="F19" s="28" t="s">
        <v>92</v>
      </c>
      <c r="G19" s="28"/>
      <c r="H19" s="29"/>
      <c r="I19" s="29"/>
      <c r="J19" s="29"/>
      <c r="K19" s="29"/>
      <c r="L19" s="29"/>
      <c r="M19" s="321"/>
      <c r="N19" s="327"/>
      <c r="O19" s="321"/>
      <c r="P19" s="319"/>
    </row>
    <row r="20" spans="2:16" s="20" customFormat="1" x14ac:dyDescent="0.25">
      <c r="B20" s="316">
        <v>8</v>
      </c>
      <c r="C20" s="332"/>
      <c r="D20" s="319"/>
      <c r="E20" s="319"/>
      <c r="F20" s="28" t="s">
        <v>93</v>
      </c>
      <c r="G20" s="28"/>
      <c r="H20" s="29"/>
      <c r="I20" s="29"/>
      <c r="J20" s="29"/>
      <c r="K20" s="29"/>
      <c r="L20" s="29"/>
      <c r="M20" s="321"/>
      <c r="N20" s="327"/>
      <c r="O20" s="321"/>
      <c r="P20" s="319"/>
    </row>
    <row r="21" spans="2:16" s="20" customFormat="1" x14ac:dyDescent="0.25">
      <c r="B21" s="316">
        <v>9</v>
      </c>
      <c r="C21" s="332"/>
      <c r="D21" s="319"/>
      <c r="E21" s="319"/>
      <c r="F21" s="28" t="s">
        <v>94</v>
      </c>
      <c r="G21" s="28"/>
      <c r="H21" s="29"/>
      <c r="I21" s="29"/>
      <c r="J21" s="29"/>
      <c r="K21" s="29"/>
      <c r="L21" s="29"/>
      <c r="M21" s="321"/>
      <c r="N21" s="327"/>
      <c r="O21" s="321"/>
      <c r="P21" s="319"/>
    </row>
    <row r="22" spans="2:16" s="20" customFormat="1" ht="13.5" thickBot="1" x14ac:dyDescent="0.3">
      <c r="B22" s="317">
        <v>10</v>
      </c>
      <c r="C22" s="333"/>
      <c r="D22" s="320"/>
      <c r="E22" s="320"/>
      <c r="F22" s="30" t="s">
        <v>95</v>
      </c>
      <c r="G22" s="30"/>
      <c r="H22" s="31"/>
      <c r="I22" s="31"/>
      <c r="J22" s="31"/>
      <c r="K22" s="31"/>
      <c r="L22" s="31"/>
      <c r="M22" s="322"/>
      <c r="N22" s="328"/>
      <c r="O22" s="322"/>
      <c r="P22" s="320"/>
    </row>
    <row r="23" spans="2:16" s="20" customFormat="1" ht="12.6" customHeight="1" x14ac:dyDescent="0.25">
      <c r="B23" s="316">
        <v>2</v>
      </c>
      <c r="C23" s="331" t="e">
        <f>VLOOKUP('I_Org Structure'!$F$14&amp;""&amp;'I_Org Structure'!$F$16&amp;""&amp;'I_Org Structure'!$F$18,List!$AS$2:$AW$31,5,FALSE)</f>
        <v>#N/A</v>
      </c>
      <c r="D23" s="318"/>
      <c r="E23" s="319"/>
      <c r="F23" s="27" t="s">
        <v>90</v>
      </c>
      <c r="G23" s="32"/>
      <c r="H23" s="155"/>
      <c r="I23" s="155"/>
      <c r="J23" s="155"/>
      <c r="K23" s="155"/>
      <c r="L23" s="155"/>
      <c r="M23" s="321"/>
      <c r="N23" s="314"/>
      <c r="O23" s="319"/>
      <c r="P23" s="319"/>
    </row>
    <row r="24" spans="2:16" s="20" customFormat="1" x14ac:dyDescent="0.25">
      <c r="B24" s="316">
        <v>12</v>
      </c>
      <c r="C24" s="332"/>
      <c r="D24" s="319"/>
      <c r="E24" s="319"/>
      <c r="F24" s="28" t="s">
        <v>92</v>
      </c>
      <c r="G24" s="28"/>
      <c r="H24" s="29"/>
      <c r="I24" s="29"/>
      <c r="J24" s="29"/>
      <c r="K24" s="29"/>
      <c r="L24" s="29"/>
      <c r="M24" s="321"/>
      <c r="N24" s="314"/>
      <c r="O24" s="319"/>
      <c r="P24" s="319"/>
    </row>
    <row r="25" spans="2:16" s="20" customFormat="1" x14ac:dyDescent="0.25">
      <c r="B25" s="316">
        <v>13</v>
      </c>
      <c r="C25" s="332"/>
      <c r="D25" s="319"/>
      <c r="E25" s="319"/>
      <c r="F25" s="28" t="s">
        <v>93</v>
      </c>
      <c r="G25" s="28"/>
      <c r="H25" s="29"/>
      <c r="I25" s="29"/>
      <c r="J25" s="29"/>
      <c r="K25" s="29"/>
      <c r="L25" s="29"/>
      <c r="M25" s="321"/>
      <c r="N25" s="314"/>
      <c r="O25" s="319"/>
      <c r="P25" s="319"/>
    </row>
    <row r="26" spans="2:16" s="20" customFormat="1" x14ac:dyDescent="0.25">
      <c r="B26" s="316">
        <v>14</v>
      </c>
      <c r="C26" s="332"/>
      <c r="D26" s="319"/>
      <c r="E26" s="319"/>
      <c r="F26" s="28" t="s">
        <v>94</v>
      </c>
      <c r="G26" s="28"/>
      <c r="H26" s="29"/>
      <c r="I26" s="29"/>
      <c r="J26" s="29"/>
      <c r="K26" s="29"/>
      <c r="L26" s="29"/>
      <c r="M26" s="321"/>
      <c r="N26" s="314"/>
      <c r="O26" s="319"/>
      <c r="P26" s="319"/>
    </row>
    <row r="27" spans="2:16" s="20" customFormat="1" ht="13.5" thickBot="1" x14ac:dyDescent="0.3">
      <c r="B27" s="317">
        <v>15</v>
      </c>
      <c r="C27" s="333"/>
      <c r="D27" s="320"/>
      <c r="E27" s="320"/>
      <c r="F27" s="30" t="s">
        <v>95</v>
      </c>
      <c r="G27" s="30"/>
      <c r="H27" s="31"/>
      <c r="I27" s="31"/>
      <c r="J27" s="31"/>
      <c r="K27" s="31"/>
      <c r="L27" s="31"/>
      <c r="M27" s="322"/>
      <c r="N27" s="315"/>
      <c r="O27" s="320"/>
      <c r="P27" s="320"/>
    </row>
    <row r="28" spans="2:16" s="20" customFormat="1" ht="12.6" customHeight="1" x14ac:dyDescent="0.25">
      <c r="B28" s="316">
        <v>3</v>
      </c>
      <c r="C28" s="331" t="e">
        <f>VLOOKUP('I_Org Structure'!$F$14&amp;""&amp;'I_Org Structure'!$F$16&amp;""&amp;'I_Org Structure'!$F$18,List!$AS$2:$AW$31,5,FALSE)</f>
        <v>#N/A</v>
      </c>
      <c r="D28" s="318"/>
      <c r="E28" s="319"/>
      <c r="F28" s="27" t="s">
        <v>90</v>
      </c>
      <c r="G28" s="32"/>
      <c r="H28" s="155"/>
      <c r="I28" s="155"/>
      <c r="J28" s="155"/>
      <c r="K28" s="155"/>
      <c r="L28" s="155"/>
      <c r="M28" s="321"/>
      <c r="N28" s="314"/>
      <c r="O28" s="319"/>
      <c r="P28" s="319"/>
    </row>
    <row r="29" spans="2:16" s="20" customFormat="1" x14ac:dyDescent="0.25">
      <c r="B29" s="316">
        <v>17</v>
      </c>
      <c r="C29" s="332"/>
      <c r="D29" s="319"/>
      <c r="E29" s="319"/>
      <c r="F29" s="28" t="s">
        <v>92</v>
      </c>
      <c r="G29" s="28"/>
      <c r="H29" s="29"/>
      <c r="I29" s="29"/>
      <c r="J29" s="29"/>
      <c r="K29" s="29"/>
      <c r="L29" s="29"/>
      <c r="M29" s="321"/>
      <c r="N29" s="314"/>
      <c r="O29" s="319"/>
      <c r="P29" s="319"/>
    </row>
    <row r="30" spans="2:16" s="20" customFormat="1" x14ac:dyDescent="0.25">
      <c r="B30" s="316">
        <v>18</v>
      </c>
      <c r="C30" s="332"/>
      <c r="D30" s="319"/>
      <c r="E30" s="319"/>
      <c r="F30" s="28" t="s">
        <v>93</v>
      </c>
      <c r="G30" s="28"/>
      <c r="H30" s="29"/>
      <c r="I30" s="29"/>
      <c r="J30" s="29"/>
      <c r="K30" s="29"/>
      <c r="L30" s="29"/>
      <c r="M30" s="321"/>
      <c r="N30" s="314"/>
      <c r="O30" s="319"/>
      <c r="P30" s="319"/>
    </row>
    <row r="31" spans="2:16" s="20" customFormat="1" x14ac:dyDescent="0.25">
      <c r="B31" s="316">
        <v>19</v>
      </c>
      <c r="C31" s="332"/>
      <c r="D31" s="319"/>
      <c r="E31" s="319"/>
      <c r="F31" s="28" t="s">
        <v>94</v>
      </c>
      <c r="G31" s="28"/>
      <c r="H31" s="29"/>
      <c r="I31" s="29"/>
      <c r="J31" s="29"/>
      <c r="K31" s="29"/>
      <c r="L31" s="29"/>
      <c r="M31" s="321"/>
      <c r="N31" s="314"/>
      <c r="O31" s="319"/>
      <c r="P31" s="319"/>
    </row>
    <row r="32" spans="2:16" s="20" customFormat="1" ht="13.5" thickBot="1" x14ac:dyDescent="0.3">
      <c r="B32" s="317">
        <v>20</v>
      </c>
      <c r="C32" s="333"/>
      <c r="D32" s="320"/>
      <c r="E32" s="320"/>
      <c r="F32" s="30" t="s">
        <v>95</v>
      </c>
      <c r="G32" s="30"/>
      <c r="H32" s="31"/>
      <c r="I32" s="31"/>
      <c r="J32" s="31"/>
      <c r="K32" s="31"/>
      <c r="L32" s="31"/>
      <c r="M32" s="322"/>
      <c r="N32" s="315"/>
      <c r="O32" s="320"/>
      <c r="P32" s="320"/>
    </row>
    <row r="33" spans="2:16" s="20" customFormat="1" ht="12.6" customHeight="1" x14ac:dyDescent="0.25">
      <c r="B33" s="316">
        <v>4</v>
      </c>
      <c r="C33" s="331" t="e">
        <f>VLOOKUP('I_Org Structure'!$F$14&amp;""&amp;'I_Org Structure'!$F$16&amp;""&amp;'I_Org Structure'!$F$18,List!$AS$2:$AW$31,5,FALSE)</f>
        <v>#N/A</v>
      </c>
      <c r="D33" s="318"/>
      <c r="E33" s="319"/>
      <c r="F33" s="27" t="s">
        <v>90</v>
      </c>
      <c r="G33" s="32"/>
      <c r="H33" s="155"/>
      <c r="I33" s="155"/>
      <c r="J33" s="155"/>
      <c r="K33" s="155"/>
      <c r="L33" s="155"/>
      <c r="M33" s="321"/>
      <c r="N33" s="314"/>
      <c r="O33" s="319"/>
      <c r="P33" s="319"/>
    </row>
    <row r="34" spans="2:16" s="20" customFormat="1" x14ac:dyDescent="0.25">
      <c r="B34" s="316">
        <v>22</v>
      </c>
      <c r="C34" s="332"/>
      <c r="D34" s="319"/>
      <c r="E34" s="319"/>
      <c r="F34" s="28" t="s">
        <v>92</v>
      </c>
      <c r="G34" s="28"/>
      <c r="H34" s="155"/>
      <c r="I34" s="155"/>
      <c r="J34" s="155"/>
      <c r="K34" s="155"/>
      <c r="L34" s="155"/>
      <c r="M34" s="321"/>
      <c r="N34" s="314"/>
      <c r="O34" s="319"/>
      <c r="P34" s="319"/>
    </row>
    <row r="35" spans="2:16" s="20" customFormat="1" x14ac:dyDescent="0.25">
      <c r="B35" s="316">
        <v>23</v>
      </c>
      <c r="C35" s="332"/>
      <c r="D35" s="319"/>
      <c r="E35" s="319"/>
      <c r="F35" s="28" t="s">
        <v>93</v>
      </c>
      <c r="G35" s="28"/>
      <c r="H35" s="155"/>
      <c r="I35" s="155"/>
      <c r="J35" s="155"/>
      <c r="K35" s="155"/>
      <c r="L35" s="155"/>
      <c r="M35" s="321"/>
      <c r="N35" s="314"/>
      <c r="O35" s="319"/>
      <c r="P35" s="319"/>
    </row>
    <row r="36" spans="2:16" s="20" customFormat="1" x14ac:dyDescent="0.25">
      <c r="B36" s="316">
        <v>24</v>
      </c>
      <c r="C36" s="332"/>
      <c r="D36" s="319"/>
      <c r="E36" s="319"/>
      <c r="F36" s="28" t="s">
        <v>94</v>
      </c>
      <c r="G36" s="28"/>
      <c r="H36" s="155"/>
      <c r="I36" s="155"/>
      <c r="J36" s="155"/>
      <c r="K36" s="155"/>
      <c r="L36" s="155"/>
      <c r="M36" s="321"/>
      <c r="N36" s="314"/>
      <c r="O36" s="319"/>
      <c r="P36" s="319"/>
    </row>
    <row r="37" spans="2:16" s="20" customFormat="1" ht="13.5" thickBot="1" x14ac:dyDescent="0.3">
      <c r="B37" s="317">
        <v>25</v>
      </c>
      <c r="C37" s="333"/>
      <c r="D37" s="320"/>
      <c r="E37" s="320"/>
      <c r="F37" s="30" t="s">
        <v>95</v>
      </c>
      <c r="G37" s="30"/>
      <c r="H37" s="31"/>
      <c r="I37" s="31"/>
      <c r="J37" s="31"/>
      <c r="K37" s="31"/>
      <c r="L37" s="31"/>
      <c r="M37" s="322"/>
      <c r="N37" s="315"/>
      <c r="O37" s="320"/>
      <c r="P37" s="320"/>
    </row>
    <row r="38" spans="2:16" s="20" customFormat="1" ht="12.6" customHeight="1" x14ac:dyDescent="0.25">
      <c r="B38" s="316">
        <v>5</v>
      </c>
      <c r="C38" s="331" t="e">
        <f>VLOOKUP('I_Org Structure'!$F$14&amp;""&amp;'I_Org Structure'!$F$16&amp;""&amp;'I_Org Structure'!$F$18,List!$AS$2:$AW$31,5,FALSE)</f>
        <v>#N/A</v>
      </c>
      <c r="D38" s="318"/>
      <c r="E38" s="319"/>
      <c r="F38" s="27" t="s">
        <v>90</v>
      </c>
      <c r="G38" s="32"/>
      <c r="H38" s="155"/>
      <c r="I38" s="155"/>
      <c r="J38" s="155"/>
      <c r="K38" s="155"/>
      <c r="L38" s="155"/>
      <c r="M38" s="321"/>
      <c r="N38" s="314"/>
      <c r="O38" s="319"/>
      <c r="P38" s="319"/>
    </row>
    <row r="39" spans="2:16" s="20" customFormat="1" x14ac:dyDescent="0.25">
      <c r="B39" s="316">
        <v>27</v>
      </c>
      <c r="C39" s="332"/>
      <c r="D39" s="319"/>
      <c r="E39" s="319"/>
      <c r="F39" s="28" t="s">
        <v>92</v>
      </c>
      <c r="G39" s="28"/>
      <c r="H39" s="29"/>
      <c r="I39" s="29"/>
      <c r="J39" s="29"/>
      <c r="K39" s="29"/>
      <c r="L39" s="29"/>
      <c r="M39" s="321"/>
      <c r="N39" s="314"/>
      <c r="O39" s="319"/>
      <c r="P39" s="319"/>
    </row>
    <row r="40" spans="2:16" s="20" customFormat="1" x14ac:dyDescent="0.25">
      <c r="B40" s="316">
        <v>28</v>
      </c>
      <c r="C40" s="332"/>
      <c r="D40" s="319"/>
      <c r="E40" s="319"/>
      <c r="F40" s="28" t="s">
        <v>93</v>
      </c>
      <c r="G40" s="28"/>
      <c r="H40" s="29"/>
      <c r="I40" s="29"/>
      <c r="J40" s="29"/>
      <c r="K40" s="29"/>
      <c r="L40" s="29"/>
      <c r="M40" s="321"/>
      <c r="N40" s="314"/>
      <c r="O40" s="319"/>
      <c r="P40" s="319"/>
    </row>
    <row r="41" spans="2:16" s="20" customFormat="1" x14ac:dyDescent="0.25">
      <c r="B41" s="316">
        <v>29</v>
      </c>
      <c r="C41" s="332"/>
      <c r="D41" s="319"/>
      <c r="E41" s="319"/>
      <c r="F41" s="28" t="s">
        <v>94</v>
      </c>
      <c r="G41" s="28"/>
      <c r="H41" s="29"/>
      <c r="I41" s="29"/>
      <c r="J41" s="29"/>
      <c r="K41" s="29"/>
      <c r="L41" s="29"/>
      <c r="M41" s="321"/>
      <c r="N41" s="314"/>
      <c r="O41" s="319"/>
      <c r="P41" s="319"/>
    </row>
    <row r="42" spans="2:16" s="20" customFormat="1" ht="13.5" thickBot="1" x14ac:dyDescent="0.3">
      <c r="B42" s="317">
        <v>30</v>
      </c>
      <c r="C42" s="333"/>
      <c r="D42" s="320"/>
      <c r="E42" s="320"/>
      <c r="F42" s="30" t="s">
        <v>95</v>
      </c>
      <c r="G42" s="30"/>
      <c r="H42" s="31"/>
      <c r="I42" s="31"/>
      <c r="J42" s="31"/>
      <c r="K42" s="31"/>
      <c r="L42" s="31"/>
      <c r="M42" s="322"/>
      <c r="N42" s="315"/>
      <c r="O42" s="320"/>
      <c r="P42" s="320"/>
    </row>
    <row r="43" spans="2:16" s="20" customFormat="1" ht="12.6" customHeight="1" x14ac:dyDescent="0.25">
      <c r="B43" s="316">
        <v>6</v>
      </c>
      <c r="C43" s="331" t="e">
        <f>VLOOKUP('I_Org Structure'!$F$14&amp;""&amp;'I_Org Structure'!$F$16&amp;""&amp;'I_Org Structure'!$F$18,List!$AS$2:$AW$31,5,FALSE)</f>
        <v>#N/A</v>
      </c>
      <c r="D43" s="318"/>
      <c r="E43" s="319"/>
      <c r="F43" s="27" t="s">
        <v>90</v>
      </c>
      <c r="G43" s="32"/>
      <c r="H43" s="49"/>
      <c r="I43" s="49"/>
      <c r="J43" s="49"/>
      <c r="K43" s="49"/>
      <c r="L43" s="49"/>
      <c r="M43" s="321"/>
      <c r="N43" s="314"/>
      <c r="O43" s="319"/>
      <c r="P43" s="319"/>
    </row>
    <row r="44" spans="2:16" s="20" customFormat="1" x14ac:dyDescent="0.25">
      <c r="B44" s="316">
        <v>32</v>
      </c>
      <c r="C44" s="332"/>
      <c r="D44" s="319"/>
      <c r="E44" s="319"/>
      <c r="F44" s="28" t="s">
        <v>92</v>
      </c>
      <c r="G44" s="28"/>
      <c r="H44" s="29"/>
      <c r="I44" s="29"/>
      <c r="J44" s="29"/>
      <c r="K44" s="29"/>
      <c r="L44" s="29"/>
      <c r="M44" s="321"/>
      <c r="N44" s="314"/>
      <c r="O44" s="319"/>
      <c r="P44" s="319"/>
    </row>
    <row r="45" spans="2:16" s="20" customFormat="1" x14ac:dyDescent="0.25">
      <c r="B45" s="316">
        <v>33</v>
      </c>
      <c r="C45" s="332"/>
      <c r="D45" s="319"/>
      <c r="E45" s="319"/>
      <c r="F45" s="28" t="s">
        <v>93</v>
      </c>
      <c r="G45" s="28"/>
      <c r="H45" s="29"/>
      <c r="I45" s="29"/>
      <c r="J45" s="29"/>
      <c r="K45" s="29"/>
      <c r="L45" s="29"/>
      <c r="M45" s="321"/>
      <c r="N45" s="314"/>
      <c r="O45" s="319"/>
      <c r="P45" s="319"/>
    </row>
    <row r="46" spans="2:16" s="20" customFormat="1" x14ac:dyDescent="0.25">
      <c r="B46" s="316">
        <v>34</v>
      </c>
      <c r="C46" s="332"/>
      <c r="D46" s="319"/>
      <c r="E46" s="319"/>
      <c r="F46" s="28" t="s">
        <v>94</v>
      </c>
      <c r="G46" s="28"/>
      <c r="H46" s="29"/>
      <c r="I46" s="29"/>
      <c r="J46" s="29"/>
      <c r="K46" s="29"/>
      <c r="L46" s="29"/>
      <c r="M46" s="321"/>
      <c r="N46" s="314"/>
      <c r="O46" s="319"/>
      <c r="P46" s="319"/>
    </row>
    <row r="47" spans="2:16" s="20" customFormat="1" ht="13.5" thickBot="1" x14ac:dyDescent="0.3">
      <c r="B47" s="317">
        <v>35</v>
      </c>
      <c r="C47" s="333"/>
      <c r="D47" s="320"/>
      <c r="E47" s="320"/>
      <c r="F47" s="30" t="s">
        <v>95</v>
      </c>
      <c r="G47" s="30"/>
      <c r="H47" s="31"/>
      <c r="I47" s="31"/>
      <c r="J47" s="31"/>
      <c r="K47" s="31"/>
      <c r="L47" s="31"/>
      <c r="M47" s="322"/>
      <c r="N47" s="315"/>
      <c r="O47" s="320"/>
      <c r="P47" s="320"/>
    </row>
    <row r="48" spans="2:16" s="20" customFormat="1" ht="12.6" customHeight="1" x14ac:dyDescent="0.25">
      <c r="B48" s="316">
        <v>7</v>
      </c>
      <c r="C48" s="331" t="e">
        <f>VLOOKUP('I_Org Structure'!$F$14&amp;""&amp;'I_Org Structure'!$F$16&amp;""&amp;'I_Org Structure'!$F$18,List!$AS$2:$AW$31,5,FALSE)</f>
        <v>#N/A</v>
      </c>
      <c r="D48" s="318"/>
      <c r="E48" s="319"/>
      <c r="F48" s="27" t="s">
        <v>90</v>
      </c>
      <c r="G48" s="32"/>
      <c r="H48" s="49"/>
      <c r="I48" s="49"/>
      <c r="J48" s="49"/>
      <c r="K48" s="49"/>
      <c r="L48" s="49"/>
      <c r="M48" s="321"/>
      <c r="N48" s="314"/>
      <c r="O48" s="319"/>
      <c r="P48" s="319"/>
    </row>
    <row r="49" spans="2:16" s="20" customFormat="1" x14ac:dyDescent="0.25">
      <c r="B49" s="316"/>
      <c r="C49" s="332"/>
      <c r="D49" s="319"/>
      <c r="E49" s="319"/>
      <c r="F49" s="28" t="s">
        <v>92</v>
      </c>
      <c r="G49" s="28"/>
      <c r="H49" s="29"/>
      <c r="I49" s="29"/>
      <c r="J49" s="29"/>
      <c r="K49" s="29"/>
      <c r="L49" s="29"/>
      <c r="M49" s="321"/>
      <c r="N49" s="314"/>
      <c r="O49" s="319"/>
      <c r="P49" s="319"/>
    </row>
    <row r="50" spans="2:16" s="20" customFormat="1" x14ac:dyDescent="0.25">
      <c r="B50" s="316"/>
      <c r="C50" s="332"/>
      <c r="D50" s="319"/>
      <c r="E50" s="319"/>
      <c r="F50" s="28" t="s">
        <v>93</v>
      </c>
      <c r="G50" s="28"/>
      <c r="H50" s="29"/>
      <c r="I50" s="29"/>
      <c r="J50" s="29"/>
      <c r="K50" s="29"/>
      <c r="L50" s="29"/>
      <c r="M50" s="321"/>
      <c r="N50" s="314"/>
      <c r="O50" s="319"/>
      <c r="P50" s="319"/>
    </row>
    <row r="51" spans="2:16" s="20" customFormat="1" x14ac:dyDescent="0.25">
      <c r="B51" s="316"/>
      <c r="C51" s="332"/>
      <c r="D51" s="319"/>
      <c r="E51" s="319"/>
      <c r="F51" s="28" t="s">
        <v>94</v>
      </c>
      <c r="G51" s="28"/>
      <c r="H51" s="29"/>
      <c r="I51" s="29"/>
      <c r="J51" s="29"/>
      <c r="K51" s="29"/>
      <c r="L51" s="29"/>
      <c r="M51" s="321"/>
      <c r="N51" s="314"/>
      <c r="O51" s="319"/>
      <c r="P51" s="319"/>
    </row>
    <row r="52" spans="2:16" s="20" customFormat="1" ht="13.5" thickBot="1" x14ac:dyDescent="0.3">
      <c r="B52" s="317"/>
      <c r="C52" s="333"/>
      <c r="D52" s="320"/>
      <c r="E52" s="320"/>
      <c r="F52" s="30" t="s">
        <v>95</v>
      </c>
      <c r="G52" s="30"/>
      <c r="H52" s="31"/>
      <c r="I52" s="31"/>
      <c r="J52" s="31"/>
      <c r="K52" s="31"/>
      <c r="L52" s="31"/>
      <c r="M52" s="322"/>
      <c r="N52" s="315"/>
      <c r="O52" s="320"/>
      <c r="P52" s="320"/>
    </row>
    <row r="53" spans="2:16" s="20" customFormat="1" ht="12.6" customHeight="1" x14ac:dyDescent="0.25">
      <c r="B53" s="316">
        <v>8</v>
      </c>
      <c r="C53" s="331" t="e">
        <f>VLOOKUP('I_Org Structure'!$F$14&amp;""&amp;'I_Org Structure'!$F$16&amp;""&amp;'I_Org Structure'!$F$18,List!$AS$2:$AW$31,5,FALSE)</f>
        <v>#N/A</v>
      </c>
      <c r="D53" s="318"/>
      <c r="E53" s="319"/>
      <c r="F53" s="27" t="s">
        <v>90</v>
      </c>
      <c r="G53" s="32"/>
      <c r="H53" s="49"/>
      <c r="I53" s="49"/>
      <c r="J53" s="49"/>
      <c r="K53" s="49"/>
      <c r="L53" s="49"/>
      <c r="M53" s="321"/>
      <c r="N53" s="314"/>
      <c r="O53" s="319"/>
      <c r="P53" s="319"/>
    </row>
    <row r="54" spans="2:16" s="20" customFormat="1" x14ac:dyDescent="0.25">
      <c r="B54" s="316"/>
      <c r="C54" s="332"/>
      <c r="D54" s="319"/>
      <c r="E54" s="319"/>
      <c r="F54" s="28" t="s">
        <v>92</v>
      </c>
      <c r="G54" s="28"/>
      <c r="H54" s="29"/>
      <c r="I54" s="29"/>
      <c r="J54" s="29"/>
      <c r="K54" s="29"/>
      <c r="L54" s="29"/>
      <c r="M54" s="321"/>
      <c r="N54" s="314"/>
      <c r="O54" s="319"/>
      <c r="P54" s="319"/>
    </row>
    <row r="55" spans="2:16" s="20" customFormat="1" x14ac:dyDescent="0.25">
      <c r="B55" s="316"/>
      <c r="C55" s="332"/>
      <c r="D55" s="319"/>
      <c r="E55" s="319"/>
      <c r="F55" s="28" t="s">
        <v>93</v>
      </c>
      <c r="G55" s="28"/>
      <c r="H55" s="29"/>
      <c r="I55" s="29"/>
      <c r="J55" s="29"/>
      <c r="K55" s="29"/>
      <c r="L55" s="29"/>
      <c r="M55" s="321"/>
      <c r="N55" s="314"/>
      <c r="O55" s="319"/>
      <c r="P55" s="319"/>
    </row>
    <row r="56" spans="2:16" s="20" customFormat="1" x14ac:dyDescent="0.25">
      <c r="B56" s="316"/>
      <c r="C56" s="332"/>
      <c r="D56" s="319"/>
      <c r="E56" s="319"/>
      <c r="F56" s="28" t="s">
        <v>94</v>
      </c>
      <c r="G56" s="28"/>
      <c r="H56" s="29"/>
      <c r="I56" s="29"/>
      <c r="J56" s="29"/>
      <c r="K56" s="29"/>
      <c r="L56" s="29"/>
      <c r="M56" s="321"/>
      <c r="N56" s="314"/>
      <c r="O56" s="319"/>
      <c r="P56" s="319"/>
    </row>
    <row r="57" spans="2:16" s="20" customFormat="1" ht="13.5" thickBot="1" x14ac:dyDescent="0.3">
      <c r="B57" s="317"/>
      <c r="C57" s="333"/>
      <c r="D57" s="320"/>
      <c r="E57" s="320"/>
      <c r="F57" s="30" t="s">
        <v>95</v>
      </c>
      <c r="G57" s="30"/>
      <c r="H57" s="31"/>
      <c r="I57" s="31"/>
      <c r="J57" s="31"/>
      <c r="K57" s="31"/>
      <c r="L57" s="31"/>
      <c r="M57" s="322"/>
      <c r="N57" s="315"/>
      <c r="O57" s="320"/>
      <c r="P57" s="320"/>
    </row>
    <row r="58" spans="2:16" s="20" customFormat="1" ht="12.6" customHeight="1" x14ac:dyDescent="0.25">
      <c r="B58" s="316">
        <v>9</v>
      </c>
      <c r="C58" s="331" t="e">
        <f>VLOOKUP('I_Org Structure'!$F$14&amp;""&amp;'I_Org Structure'!$F$16&amp;""&amp;'I_Org Structure'!$F$18,List!$AS$2:$AW$31,5,FALSE)</f>
        <v>#N/A</v>
      </c>
      <c r="D58" s="318"/>
      <c r="E58" s="319"/>
      <c r="F58" s="27" t="s">
        <v>90</v>
      </c>
      <c r="G58" s="32"/>
      <c r="H58" s="49"/>
      <c r="I58" s="49"/>
      <c r="J58" s="49"/>
      <c r="K58" s="49"/>
      <c r="L58" s="49"/>
      <c r="M58" s="321"/>
      <c r="N58" s="314"/>
      <c r="O58" s="319"/>
      <c r="P58" s="319"/>
    </row>
    <row r="59" spans="2:16" s="20" customFormat="1" x14ac:dyDescent="0.25">
      <c r="B59" s="316"/>
      <c r="C59" s="332"/>
      <c r="D59" s="319"/>
      <c r="E59" s="319"/>
      <c r="F59" s="28" t="s">
        <v>92</v>
      </c>
      <c r="G59" s="28"/>
      <c r="H59" s="29"/>
      <c r="I59" s="29"/>
      <c r="J59" s="29"/>
      <c r="K59" s="29"/>
      <c r="L59" s="29"/>
      <c r="M59" s="321"/>
      <c r="N59" s="314"/>
      <c r="O59" s="319"/>
      <c r="P59" s="319"/>
    </row>
    <row r="60" spans="2:16" s="20" customFormat="1" x14ac:dyDescent="0.25">
      <c r="B60" s="316"/>
      <c r="C60" s="332"/>
      <c r="D60" s="319"/>
      <c r="E60" s="319"/>
      <c r="F60" s="28" t="s">
        <v>93</v>
      </c>
      <c r="G60" s="28"/>
      <c r="H60" s="29"/>
      <c r="I60" s="29"/>
      <c r="J60" s="29"/>
      <c r="K60" s="29"/>
      <c r="L60" s="29"/>
      <c r="M60" s="321"/>
      <c r="N60" s="314"/>
      <c r="O60" s="319"/>
      <c r="P60" s="319"/>
    </row>
    <row r="61" spans="2:16" s="20" customFormat="1" x14ac:dyDescent="0.25">
      <c r="B61" s="316"/>
      <c r="C61" s="332"/>
      <c r="D61" s="319"/>
      <c r="E61" s="319"/>
      <c r="F61" s="28" t="s">
        <v>94</v>
      </c>
      <c r="G61" s="28"/>
      <c r="H61" s="29"/>
      <c r="I61" s="29"/>
      <c r="J61" s="29"/>
      <c r="K61" s="29"/>
      <c r="L61" s="29"/>
      <c r="M61" s="321"/>
      <c r="N61" s="314"/>
      <c r="O61" s="319"/>
      <c r="P61" s="319"/>
    </row>
    <row r="62" spans="2:16" s="20" customFormat="1" ht="13.5" thickBot="1" x14ac:dyDescent="0.3">
      <c r="B62" s="317"/>
      <c r="C62" s="333"/>
      <c r="D62" s="320"/>
      <c r="E62" s="320"/>
      <c r="F62" s="30" t="s">
        <v>95</v>
      </c>
      <c r="G62" s="30"/>
      <c r="H62" s="31"/>
      <c r="I62" s="31"/>
      <c r="J62" s="31"/>
      <c r="K62" s="31"/>
      <c r="L62" s="31"/>
      <c r="M62" s="322"/>
      <c r="N62" s="315"/>
      <c r="O62" s="320"/>
      <c r="P62" s="320"/>
    </row>
    <row r="63" spans="2:16" s="20" customFormat="1" ht="12.6" customHeight="1" x14ac:dyDescent="0.25">
      <c r="B63" s="316">
        <v>10</v>
      </c>
      <c r="C63" s="331" t="e">
        <f>VLOOKUP('I_Org Structure'!$F$14&amp;""&amp;'I_Org Structure'!$F$16&amp;""&amp;'I_Org Structure'!$F$18,List!$AS$2:$AW$31,5,FALSE)</f>
        <v>#N/A</v>
      </c>
      <c r="D63" s="318"/>
      <c r="E63" s="319"/>
      <c r="F63" s="27" t="s">
        <v>90</v>
      </c>
      <c r="G63" s="32"/>
      <c r="H63" s="49"/>
      <c r="I63" s="49"/>
      <c r="J63" s="49"/>
      <c r="K63" s="49"/>
      <c r="L63" s="49"/>
      <c r="M63" s="321"/>
      <c r="N63" s="314"/>
      <c r="O63" s="319"/>
      <c r="P63" s="319"/>
    </row>
    <row r="64" spans="2:16" s="20" customFormat="1" x14ac:dyDescent="0.25">
      <c r="B64" s="316"/>
      <c r="C64" s="332"/>
      <c r="D64" s="319"/>
      <c r="E64" s="319"/>
      <c r="F64" s="28" t="s">
        <v>92</v>
      </c>
      <c r="G64" s="28"/>
      <c r="H64" s="29"/>
      <c r="I64" s="29"/>
      <c r="J64" s="29"/>
      <c r="K64" s="29"/>
      <c r="L64" s="29"/>
      <c r="M64" s="321"/>
      <c r="N64" s="314"/>
      <c r="O64" s="319"/>
      <c r="P64" s="319"/>
    </row>
    <row r="65" spans="2:16" s="20" customFormat="1" x14ac:dyDescent="0.25">
      <c r="B65" s="316"/>
      <c r="C65" s="332"/>
      <c r="D65" s="319"/>
      <c r="E65" s="319"/>
      <c r="F65" s="28" t="s">
        <v>93</v>
      </c>
      <c r="G65" s="28"/>
      <c r="H65" s="29"/>
      <c r="I65" s="29"/>
      <c r="J65" s="29"/>
      <c r="K65" s="29"/>
      <c r="L65" s="29"/>
      <c r="M65" s="321"/>
      <c r="N65" s="314"/>
      <c r="O65" s="319"/>
      <c r="P65" s="319"/>
    </row>
    <row r="66" spans="2:16" s="20" customFormat="1" x14ac:dyDescent="0.25">
      <c r="B66" s="316"/>
      <c r="C66" s="332"/>
      <c r="D66" s="319"/>
      <c r="E66" s="319"/>
      <c r="F66" s="28" t="s">
        <v>94</v>
      </c>
      <c r="G66" s="28"/>
      <c r="H66" s="29"/>
      <c r="I66" s="29"/>
      <c r="J66" s="29"/>
      <c r="K66" s="29"/>
      <c r="L66" s="29"/>
      <c r="M66" s="321"/>
      <c r="N66" s="314"/>
      <c r="O66" s="319"/>
      <c r="P66" s="319"/>
    </row>
    <row r="67" spans="2:16" s="20" customFormat="1" ht="13.5" thickBot="1" x14ac:dyDescent="0.3">
      <c r="B67" s="317"/>
      <c r="C67" s="333"/>
      <c r="D67" s="320"/>
      <c r="E67" s="320"/>
      <c r="F67" s="30" t="s">
        <v>95</v>
      </c>
      <c r="G67" s="30"/>
      <c r="H67" s="31"/>
      <c r="I67" s="31"/>
      <c r="J67" s="31"/>
      <c r="K67" s="31"/>
      <c r="L67" s="31"/>
      <c r="M67" s="322"/>
      <c r="N67" s="315"/>
      <c r="O67" s="320"/>
      <c r="P67" s="320"/>
    </row>
    <row r="68" spans="2:16" s="20" customFormat="1" ht="12.6" customHeight="1" x14ac:dyDescent="0.25">
      <c r="B68" s="316">
        <v>11</v>
      </c>
      <c r="C68" s="331" t="e">
        <f>VLOOKUP('I_Org Structure'!$F$14&amp;""&amp;'I_Org Structure'!$F$16&amp;""&amp;'I_Org Structure'!$F$18,List!$AS$2:$AW$31,5,FALSE)</f>
        <v>#N/A</v>
      </c>
      <c r="D68" s="318"/>
      <c r="E68" s="319"/>
      <c r="F68" s="27" t="s">
        <v>90</v>
      </c>
      <c r="G68" s="32"/>
      <c r="H68" s="49"/>
      <c r="I68" s="49"/>
      <c r="J68" s="49"/>
      <c r="K68" s="49"/>
      <c r="L68" s="49"/>
      <c r="M68" s="321"/>
      <c r="N68" s="314"/>
      <c r="O68" s="319"/>
      <c r="P68" s="319"/>
    </row>
    <row r="69" spans="2:16" s="20" customFormat="1" x14ac:dyDescent="0.25">
      <c r="B69" s="316"/>
      <c r="C69" s="332"/>
      <c r="D69" s="319"/>
      <c r="E69" s="319"/>
      <c r="F69" s="28" t="s">
        <v>92</v>
      </c>
      <c r="G69" s="28"/>
      <c r="H69" s="29"/>
      <c r="I69" s="29"/>
      <c r="J69" s="29"/>
      <c r="K69" s="29"/>
      <c r="L69" s="29"/>
      <c r="M69" s="321"/>
      <c r="N69" s="314"/>
      <c r="O69" s="319"/>
      <c r="P69" s="319"/>
    </row>
    <row r="70" spans="2:16" s="20" customFormat="1" x14ac:dyDescent="0.25">
      <c r="B70" s="316"/>
      <c r="C70" s="332"/>
      <c r="D70" s="319"/>
      <c r="E70" s="319"/>
      <c r="F70" s="28" t="s">
        <v>93</v>
      </c>
      <c r="G70" s="28"/>
      <c r="H70" s="29"/>
      <c r="I70" s="29"/>
      <c r="J70" s="29"/>
      <c r="K70" s="29"/>
      <c r="L70" s="29"/>
      <c r="M70" s="321"/>
      <c r="N70" s="314"/>
      <c r="O70" s="319"/>
      <c r="P70" s="319"/>
    </row>
    <row r="71" spans="2:16" s="20" customFormat="1" x14ac:dyDescent="0.25">
      <c r="B71" s="316"/>
      <c r="C71" s="332"/>
      <c r="D71" s="319"/>
      <c r="E71" s="319"/>
      <c r="F71" s="28" t="s">
        <v>94</v>
      </c>
      <c r="G71" s="28"/>
      <c r="H71" s="29"/>
      <c r="I71" s="29"/>
      <c r="J71" s="29"/>
      <c r="K71" s="29"/>
      <c r="L71" s="29"/>
      <c r="M71" s="321"/>
      <c r="N71" s="314"/>
      <c r="O71" s="319"/>
      <c r="P71" s="319"/>
    </row>
    <row r="72" spans="2:16" s="20" customFormat="1" ht="13.5" thickBot="1" x14ac:dyDescent="0.3">
      <c r="B72" s="317"/>
      <c r="C72" s="333"/>
      <c r="D72" s="320"/>
      <c r="E72" s="320"/>
      <c r="F72" s="30" t="s">
        <v>95</v>
      </c>
      <c r="G72" s="30"/>
      <c r="H72" s="31"/>
      <c r="I72" s="31"/>
      <c r="J72" s="31"/>
      <c r="K72" s="31"/>
      <c r="L72" s="31"/>
      <c r="M72" s="322"/>
      <c r="N72" s="315"/>
      <c r="O72" s="320"/>
      <c r="P72" s="320"/>
    </row>
    <row r="73" spans="2:16" s="20" customFormat="1" ht="12.6" customHeight="1" x14ac:dyDescent="0.25">
      <c r="B73" s="316">
        <v>12</v>
      </c>
      <c r="C73" s="331" t="e">
        <f>VLOOKUP('I_Org Structure'!$F$14&amp;""&amp;'I_Org Structure'!$F$16&amp;""&amp;'I_Org Structure'!$F$18,List!$AS$2:$AW$31,5,FALSE)</f>
        <v>#N/A</v>
      </c>
      <c r="D73" s="318"/>
      <c r="E73" s="319"/>
      <c r="F73" s="27" t="s">
        <v>90</v>
      </c>
      <c r="G73" s="32"/>
      <c r="H73" s="49"/>
      <c r="I73" s="49"/>
      <c r="J73" s="49"/>
      <c r="K73" s="49"/>
      <c r="L73" s="49"/>
      <c r="M73" s="321"/>
      <c r="N73" s="314"/>
      <c r="O73" s="319"/>
      <c r="P73" s="319"/>
    </row>
    <row r="74" spans="2:16" s="20" customFormat="1" x14ac:dyDescent="0.25">
      <c r="B74" s="316"/>
      <c r="C74" s="332"/>
      <c r="D74" s="319"/>
      <c r="E74" s="319"/>
      <c r="F74" s="28" t="s">
        <v>92</v>
      </c>
      <c r="G74" s="28"/>
      <c r="H74" s="29"/>
      <c r="I74" s="29"/>
      <c r="J74" s="29"/>
      <c r="K74" s="29"/>
      <c r="L74" s="29"/>
      <c r="M74" s="321"/>
      <c r="N74" s="314"/>
      <c r="O74" s="319"/>
      <c r="P74" s="319"/>
    </row>
    <row r="75" spans="2:16" s="20" customFormat="1" x14ac:dyDescent="0.25">
      <c r="B75" s="316"/>
      <c r="C75" s="332"/>
      <c r="D75" s="319"/>
      <c r="E75" s="319"/>
      <c r="F75" s="28" t="s">
        <v>93</v>
      </c>
      <c r="G75" s="28"/>
      <c r="H75" s="29"/>
      <c r="I75" s="29"/>
      <c r="J75" s="29"/>
      <c r="K75" s="29"/>
      <c r="L75" s="29"/>
      <c r="M75" s="321"/>
      <c r="N75" s="314"/>
      <c r="O75" s="319"/>
      <c r="P75" s="319"/>
    </row>
    <row r="76" spans="2:16" s="20" customFormat="1" x14ac:dyDescent="0.25">
      <c r="B76" s="316"/>
      <c r="C76" s="332"/>
      <c r="D76" s="319"/>
      <c r="E76" s="319"/>
      <c r="F76" s="28" t="s">
        <v>94</v>
      </c>
      <c r="G76" s="28"/>
      <c r="H76" s="29"/>
      <c r="I76" s="29"/>
      <c r="J76" s="29"/>
      <c r="K76" s="29"/>
      <c r="L76" s="29"/>
      <c r="M76" s="321"/>
      <c r="N76" s="314"/>
      <c r="O76" s="319"/>
      <c r="P76" s="319"/>
    </row>
    <row r="77" spans="2:16" s="20" customFormat="1" ht="13.5" thickBot="1" x14ac:dyDescent="0.3">
      <c r="B77" s="317"/>
      <c r="C77" s="333"/>
      <c r="D77" s="320"/>
      <c r="E77" s="320"/>
      <c r="F77" s="30" t="s">
        <v>95</v>
      </c>
      <c r="G77" s="30"/>
      <c r="H77" s="31"/>
      <c r="I77" s="31"/>
      <c r="J77" s="31"/>
      <c r="K77" s="31"/>
      <c r="L77" s="31"/>
      <c r="M77" s="322"/>
      <c r="N77" s="315"/>
      <c r="O77" s="320"/>
      <c r="P77" s="320"/>
    </row>
    <row r="78" spans="2:16" s="20" customFormat="1" ht="12.6" customHeight="1" x14ac:dyDescent="0.25">
      <c r="B78" s="316">
        <v>13</v>
      </c>
      <c r="C78" s="331" t="e">
        <f>VLOOKUP('I_Org Structure'!$F$14&amp;""&amp;'I_Org Structure'!$F$16&amp;""&amp;'I_Org Structure'!$F$18,List!$AS$2:$AW$31,5,FALSE)</f>
        <v>#N/A</v>
      </c>
      <c r="D78" s="318"/>
      <c r="E78" s="319"/>
      <c r="F78" s="27" t="s">
        <v>90</v>
      </c>
      <c r="G78" s="32"/>
      <c r="H78" s="49"/>
      <c r="I78" s="49"/>
      <c r="J78" s="49"/>
      <c r="K78" s="49"/>
      <c r="L78" s="49"/>
      <c r="M78" s="321"/>
      <c r="N78" s="314"/>
      <c r="O78" s="319"/>
      <c r="P78" s="319"/>
    </row>
    <row r="79" spans="2:16" s="20" customFormat="1" x14ac:dyDescent="0.25">
      <c r="B79" s="316"/>
      <c r="C79" s="332"/>
      <c r="D79" s="319"/>
      <c r="E79" s="319"/>
      <c r="F79" s="28" t="s">
        <v>92</v>
      </c>
      <c r="G79" s="28"/>
      <c r="H79" s="29"/>
      <c r="I79" s="29"/>
      <c r="J79" s="29"/>
      <c r="K79" s="29"/>
      <c r="L79" s="29"/>
      <c r="M79" s="321"/>
      <c r="N79" s="314"/>
      <c r="O79" s="319"/>
      <c r="P79" s="319"/>
    </row>
    <row r="80" spans="2:16" s="20" customFormat="1" x14ac:dyDescent="0.25">
      <c r="B80" s="316"/>
      <c r="C80" s="332"/>
      <c r="D80" s="319"/>
      <c r="E80" s="319"/>
      <c r="F80" s="28" t="s">
        <v>93</v>
      </c>
      <c r="G80" s="28"/>
      <c r="H80" s="29"/>
      <c r="I80" s="29"/>
      <c r="J80" s="29"/>
      <c r="K80" s="29"/>
      <c r="L80" s="29"/>
      <c r="M80" s="321"/>
      <c r="N80" s="314"/>
      <c r="O80" s="319"/>
      <c r="P80" s="319"/>
    </row>
    <row r="81" spans="2:16" s="20" customFormat="1" x14ac:dyDescent="0.25">
      <c r="B81" s="316"/>
      <c r="C81" s="332"/>
      <c r="D81" s="319"/>
      <c r="E81" s="319"/>
      <c r="F81" s="28" t="s">
        <v>94</v>
      </c>
      <c r="G81" s="28"/>
      <c r="H81" s="29"/>
      <c r="I81" s="29"/>
      <c r="J81" s="29"/>
      <c r="K81" s="29"/>
      <c r="L81" s="29"/>
      <c r="M81" s="321"/>
      <c r="N81" s="314"/>
      <c r="O81" s="319"/>
      <c r="P81" s="319"/>
    </row>
    <row r="82" spans="2:16" s="20" customFormat="1" ht="13.5" thickBot="1" x14ac:dyDescent="0.3">
      <c r="B82" s="317"/>
      <c r="C82" s="333"/>
      <c r="D82" s="320"/>
      <c r="E82" s="320"/>
      <c r="F82" s="30" t="s">
        <v>95</v>
      </c>
      <c r="G82" s="30"/>
      <c r="H82" s="31"/>
      <c r="I82" s="31"/>
      <c r="J82" s="31"/>
      <c r="K82" s="31"/>
      <c r="L82" s="31"/>
      <c r="M82" s="322"/>
      <c r="N82" s="315"/>
      <c r="O82" s="320"/>
      <c r="P82" s="320"/>
    </row>
    <row r="83" spans="2:16" s="20" customFormat="1" ht="12.6" customHeight="1" x14ac:dyDescent="0.25">
      <c r="B83" s="316">
        <v>14</v>
      </c>
      <c r="C83" s="331" t="e">
        <f>VLOOKUP('I_Org Structure'!$F$14&amp;""&amp;'I_Org Structure'!$F$16&amp;""&amp;'I_Org Structure'!$F$18,List!$AS$2:$AW$31,5,FALSE)</f>
        <v>#N/A</v>
      </c>
      <c r="D83" s="318"/>
      <c r="E83" s="319"/>
      <c r="F83" s="27" t="s">
        <v>90</v>
      </c>
      <c r="G83" s="32"/>
      <c r="H83" s="49"/>
      <c r="I83" s="49"/>
      <c r="J83" s="49"/>
      <c r="K83" s="49"/>
      <c r="L83" s="49"/>
      <c r="M83" s="321"/>
      <c r="N83" s="314"/>
      <c r="O83" s="319"/>
      <c r="P83" s="319"/>
    </row>
    <row r="84" spans="2:16" s="20" customFormat="1" x14ac:dyDescent="0.25">
      <c r="B84" s="316"/>
      <c r="C84" s="332"/>
      <c r="D84" s="319"/>
      <c r="E84" s="319"/>
      <c r="F84" s="28" t="s">
        <v>92</v>
      </c>
      <c r="G84" s="28"/>
      <c r="H84" s="29"/>
      <c r="I84" s="29"/>
      <c r="J84" s="29"/>
      <c r="K84" s="29"/>
      <c r="L84" s="29"/>
      <c r="M84" s="321"/>
      <c r="N84" s="314"/>
      <c r="O84" s="319"/>
      <c r="P84" s="319"/>
    </row>
    <row r="85" spans="2:16" s="20" customFormat="1" x14ac:dyDescent="0.25">
      <c r="B85" s="316"/>
      <c r="C85" s="332"/>
      <c r="D85" s="319"/>
      <c r="E85" s="319"/>
      <c r="F85" s="28" t="s">
        <v>93</v>
      </c>
      <c r="G85" s="28"/>
      <c r="H85" s="29"/>
      <c r="I85" s="29"/>
      <c r="J85" s="29"/>
      <c r="K85" s="29"/>
      <c r="L85" s="29"/>
      <c r="M85" s="321"/>
      <c r="N85" s="314"/>
      <c r="O85" s="319"/>
      <c r="P85" s="319"/>
    </row>
    <row r="86" spans="2:16" s="20" customFormat="1" x14ac:dyDescent="0.25">
      <c r="B86" s="316"/>
      <c r="C86" s="332"/>
      <c r="D86" s="319"/>
      <c r="E86" s="319"/>
      <c r="F86" s="28" t="s">
        <v>94</v>
      </c>
      <c r="G86" s="28"/>
      <c r="H86" s="29"/>
      <c r="I86" s="29"/>
      <c r="J86" s="29"/>
      <c r="K86" s="29"/>
      <c r="L86" s="29"/>
      <c r="M86" s="321"/>
      <c r="N86" s="314"/>
      <c r="O86" s="319"/>
      <c r="P86" s="319"/>
    </row>
    <row r="87" spans="2:16" s="20" customFormat="1" ht="13.5" thickBot="1" x14ac:dyDescent="0.3">
      <c r="B87" s="317"/>
      <c r="C87" s="333"/>
      <c r="D87" s="320"/>
      <c r="E87" s="320"/>
      <c r="F87" s="30" t="s">
        <v>95</v>
      </c>
      <c r="G87" s="30"/>
      <c r="H87" s="31"/>
      <c r="I87" s="31"/>
      <c r="J87" s="31"/>
      <c r="K87" s="31"/>
      <c r="L87" s="31"/>
      <c r="M87" s="322"/>
      <c r="N87" s="315"/>
      <c r="O87" s="320"/>
      <c r="P87" s="320"/>
    </row>
    <row r="88" spans="2:16" s="20" customFormat="1" ht="12.6" customHeight="1" x14ac:dyDescent="0.25">
      <c r="B88" s="316">
        <v>15</v>
      </c>
      <c r="C88" s="331" t="e">
        <f>VLOOKUP('I_Org Structure'!$F$14&amp;""&amp;'I_Org Structure'!$F$16&amp;""&amp;'I_Org Structure'!$F$18,List!$AS$2:$AW$31,5,FALSE)</f>
        <v>#N/A</v>
      </c>
      <c r="D88" s="318"/>
      <c r="E88" s="319"/>
      <c r="F88" s="27" t="s">
        <v>90</v>
      </c>
      <c r="G88" s="32"/>
      <c r="H88" s="49"/>
      <c r="I88" s="49"/>
      <c r="J88" s="49"/>
      <c r="K88" s="49"/>
      <c r="L88" s="49"/>
      <c r="M88" s="321"/>
      <c r="N88" s="314"/>
      <c r="O88" s="319"/>
      <c r="P88" s="319"/>
    </row>
    <row r="89" spans="2:16" s="20" customFormat="1" x14ac:dyDescent="0.25">
      <c r="B89" s="316"/>
      <c r="C89" s="332"/>
      <c r="D89" s="319"/>
      <c r="E89" s="319"/>
      <c r="F89" s="28" t="s">
        <v>92</v>
      </c>
      <c r="G89" s="28"/>
      <c r="H89" s="29"/>
      <c r="I89" s="29"/>
      <c r="J89" s="29"/>
      <c r="K89" s="29"/>
      <c r="L89" s="29"/>
      <c r="M89" s="321"/>
      <c r="N89" s="314"/>
      <c r="O89" s="319"/>
      <c r="P89" s="319"/>
    </row>
    <row r="90" spans="2:16" s="20" customFormat="1" x14ac:dyDescent="0.25">
      <c r="B90" s="316"/>
      <c r="C90" s="332"/>
      <c r="D90" s="319"/>
      <c r="E90" s="319"/>
      <c r="F90" s="28" t="s">
        <v>93</v>
      </c>
      <c r="G90" s="28"/>
      <c r="H90" s="29"/>
      <c r="I90" s="29"/>
      <c r="J90" s="29"/>
      <c r="K90" s="29"/>
      <c r="L90" s="29"/>
      <c r="M90" s="321"/>
      <c r="N90" s="314"/>
      <c r="O90" s="319"/>
      <c r="P90" s="319"/>
    </row>
    <row r="91" spans="2:16" s="20" customFormat="1" x14ac:dyDescent="0.25">
      <c r="B91" s="316"/>
      <c r="C91" s="332"/>
      <c r="D91" s="319"/>
      <c r="E91" s="319"/>
      <c r="F91" s="28" t="s">
        <v>94</v>
      </c>
      <c r="G91" s="28"/>
      <c r="H91" s="29"/>
      <c r="I91" s="29"/>
      <c r="J91" s="29"/>
      <c r="K91" s="29"/>
      <c r="L91" s="29"/>
      <c r="M91" s="321"/>
      <c r="N91" s="314"/>
      <c r="O91" s="319"/>
      <c r="P91" s="319"/>
    </row>
    <row r="92" spans="2:16" s="20" customFormat="1" ht="13.5" thickBot="1" x14ac:dyDescent="0.3">
      <c r="B92" s="317"/>
      <c r="C92" s="333"/>
      <c r="D92" s="320"/>
      <c r="E92" s="320"/>
      <c r="F92" s="30" t="s">
        <v>95</v>
      </c>
      <c r="G92" s="30"/>
      <c r="H92" s="31"/>
      <c r="I92" s="31"/>
      <c r="J92" s="31"/>
      <c r="K92" s="31"/>
      <c r="L92" s="31"/>
      <c r="M92" s="322"/>
      <c r="N92" s="315"/>
      <c r="O92" s="320"/>
      <c r="P92" s="320"/>
    </row>
    <row r="93" spans="2:16" s="20" customFormat="1" ht="12.6" customHeight="1" x14ac:dyDescent="0.25">
      <c r="B93" s="316">
        <v>16</v>
      </c>
      <c r="C93" s="331" t="e">
        <f>VLOOKUP('I_Org Structure'!$F$14&amp;""&amp;'I_Org Structure'!$F$16&amp;""&amp;'I_Org Structure'!$F$18,List!$AS$2:$AW$31,5,FALSE)</f>
        <v>#N/A</v>
      </c>
      <c r="D93" s="318"/>
      <c r="E93" s="319"/>
      <c r="F93" s="27" t="s">
        <v>90</v>
      </c>
      <c r="G93" s="32"/>
      <c r="H93" s="49"/>
      <c r="I93" s="49"/>
      <c r="J93" s="49"/>
      <c r="K93" s="49"/>
      <c r="L93" s="49"/>
      <c r="M93" s="321"/>
      <c r="N93" s="314"/>
      <c r="O93" s="319"/>
      <c r="P93" s="319"/>
    </row>
    <row r="94" spans="2:16" s="20" customFormat="1" x14ac:dyDescent="0.25">
      <c r="B94" s="316"/>
      <c r="C94" s="332"/>
      <c r="D94" s="319"/>
      <c r="E94" s="319"/>
      <c r="F94" s="28" t="s">
        <v>92</v>
      </c>
      <c r="G94" s="28"/>
      <c r="H94" s="29"/>
      <c r="I94" s="29"/>
      <c r="J94" s="29"/>
      <c r="K94" s="29"/>
      <c r="L94" s="29"/>
      <c r="M94" s="321"/>
      <c r="N94" s="314"/>
      <c r="O94" s="319"/>
      <c r="P94" s="319"/>
    </row>
    <row r="95" spans="2:16" s="20" customFormat="1" x14ac:dyDescent="0.25">
      <c r="B95" s="316"/>
      <c r="C95" s="332"/>
      <c r="D95" s="319"/>
      <c r="E95" s="319"/>
      <c r="F95" s="28" t="s">
        <v>93</v>
      </c>
      <c r="G95" s="28"/>
      <c r="H95" s="29"/>
      <c r="I95" s="29"/>
      <c r="J95" s="29"/>
      <c r="K95" s="29"/>
      <c r="L95" s="29"/>
      <c r="M95" s="321"/>
      <c r="N95" s="314"/>
      <c r="O95" s="319"/>
      <c r="P95" s="319"/>
    </row>
    <row r="96" spans="2:16" s="20" customFormat="1" x14ac:dyDescent="0.25">
      <c r="B96" s="316"/>
      <c r="C96" s="332"/>
      <c r="D96" s="319"/>
      <c r="E96" s="319"/>
      <c r="F96" s="28" t="s">
        <v>94</v>
      </c>
      <c r="G96" s="28"/>
      <c r="H96" s="29"/>
      <c r="I96" s="29"/>
      <c r="J96" s="29"/>
      <c r="K96" s="29"/>
      <c r="L96" s="29"/>
      <c r="M96" s="321"/>
      <c r="N96" s="314"/>
      <c r="O96" s="319"/>
      <c r="P96" s="319"/>
    </row>
    <row r="97" spans="2:16" s="20" customFormat="1" ht="13.5" thickBot="1" x14ac:dyDescent="0.3">
      <c r="B97" s="317"/>
      <c r="C97" s="333"/>
      <c r="D97" s="320"/>
      <c r="E97" s="320"/>
      <c r="F97" s="30" t="s">
        <v>95</v>
      </c>
      <c r="G97" s="30"/>
      <c r="H97" s="31"/>
      <c r="I97" s="31"/>
      <c r="J97" s="31"/>
      <c r="K97" s="31"/>
      <c r="L97" s="31"/>
      <c r="M97" s="322"/>
      <c r="N97" s="315"/>
      <c r="O97" s="320"/>
      <c r="P97" s="320"/>
    </row>
    <row r="98" spans="2:16" s="20" customFormat="1" ht="12.6" customHeight="1" x14ac:dyDescent="0.25">
      <c r="B98" s="316">
        <v>17</v>
      </c>
      <c r="C98" s="331" t="e">
        <f>VLOOKUP('I_Org Structure'!$F$14&amp;""&amp;'I_Org Structure'!$F$16&amp;""&amp;'I_Org Structure'!$F$18,List!$AS$2:$AW$31,5,FALSE)</f>
        <v>#N/A</v>
      </c>
      <c r="D98" s="318"/>
      <c r="E98" s="319"/>
      <c r="F98" s="27" t="s">
        <v>90</v>
      </c>
      <c r="G98" s="32"/>
      <c r="H98" s="49"/>
      <c r="I98" s="49"/>
      <c r="J98" s="49"/>
      <c r="K98" s="49"/>
      <c r="L98" s="49"/>
      <c r="M98" s="321"/>
      <c r="N98" s="314"/>
      <c r="O98" s="319"/>
      <c r="P98" s="319"/>
    </row>
    <row r="99" spans="2:16" s="20" customFormat="1" x14ac:dyDescent="0.25">
      <c r="B99" s="316"/>
      <c r="C99" s="332"/>
      <c r="D99" s="319"/>
      <c r="E99" s="319"/>
      <c r="F99" s="28" t="s">
        <v>92</v>
      </c>
      <c r="G99" s="28"/>
      <c r="H99" s="29"/>
      <c r="I99" s="29"/>
      <c r="J99" s="29"/>
      <c r="K99" s="29"/>
      <c r="L99" s="29"/>
      <c r="M99" s="321"/>
      <c r="N99" s="314"/>
      <c r="O99" s="319"/>
      <c r="P99" s="319"/>
    </row>
    <row r="100" spans="2:16" s="20" customFormat="1" x14ac:dyDescent="0.25">
      <c r="B100" s="316"/>
      <c r="C100" s="332"/>
      <c r="D100" s="319"/>
      <c r="E100" s="319"/>
      <c r="F100" s="28" t="s">
        <v>93</v>
      </c>
      <c r="G100" s="28"/>
      <c r="H100" s="29"/>
      <c r="I100" s="29"/>
      <c r="J100" s="29"/>
      <c r="K100" s="29"/>
      <c r="L100" s="29"/>
      <c r="M100" s="321"/>
      <c r="N100" s="314"/>
      <c r="O100" s="319"/>
      <c r="P100" s="319"/>
    </row>
    <row r="101" spans="2:16" s="20" customFormat="1" x14ac:dyDescent="0.25">
      <c r="B101" s="316"/>
      <c r="C101" s="332"/>
      <c r="D101" s="319"/>
      <c r="E101" s="319"/>
      <c r="F101" s="28" t="s">
        <v>94</v>
      </c>
      <c r="G101" s="28"/>
      <c r="H101" s="29"/>
      <c r="I101" s="29"/>
      <c r="J101" s="29"/>
      <c r="K101" s="29"/>
      <c r="L101" s="29"/>
      <c r="M101" s="321"/>
      <c r="N101" s="314"/>
      <c r="O101" s="319"/>
      <c r="P101" s="319"/>
    </row>
    <row r="102" spans="2:16" s="20" customFormat="1" ht="13.5" thickBot="1" x14ac:dyDescent="0.3">
      <c r="B102" s="317"/>
      <c r="C102" s="333"/>
      <c r="D102" s="320"/>
      <c r="E102" s="320"/>
      <c r="F102" s="30" t="s">
        <v>95</v>
      </c>
      <c r="G102" s="30"/>
      <c r="H102" s="31"/>
      <c r="I102" s="31"/>
      <c r="J102" s="31"/>
      <c r="K102" s="31"/>
      <c r="L102" s="31"/>
      <c r="M102" s="322"/>
      <c r="N102" s="315"/>
      <c r="O102" s="320"/>
      <c r="P102" s="320"/>
    </row>
    <row r="103" spans="2:16" s="20" customFormat="1" ht="12.6" customHeight="1" x14ac:dyDescent="0.25">
      <c r="B103" s="316">
        <v>18</v>
      </c>
      <c r="C103" s="331" t="e">
        <f>VLOOKUP('I_Org Structure'!$F$14&amp;""&amp;'I_Org Structure'!$F$16&amp;""&amp;'I_Org Structure'!$F$18,List!$AS$2:$AW$31,5,FALSE)</f>
        <v>#N/A</v>
      </c>
      <c r="D103" s="318"/>
      <c r="E103" s="319"/>
      <c r="F103" s="27" t="s">
        <v>90</v>
      </c>
      <c r="G103" s="32"/>
      <c r="H103" s="49"/>
      <c r="I103" s="49"/>
      <c r="J103" s="49"/>
      <c r="K103" s="49"/>
      <c r="L103" s="49"/>
      <c r="M103" s="334"/>
      <c r="N103" s="314"/>
      <c r="O103" s="319"/>
      <c r="P103" s="319"/>
    </row>
    <row r="104" spans="2:16" s="20" customFormat="1" x14ac:dyDescent="0.25">
      <c r="B104" s="316"/>
      <c r="C104" s="332"/>
      <c r="D104" s="319"/>
      <c r="E104" s="319"/>
      <c r="F104" s="28" t="s">
        <v>92</v>
      </c>
      <c r="G104" s="28"/>
      <c r="H104" s="29"/>
      <c r="I104" s="29"/>
      <c r="J104" s="29"/>
      <c r="K104" s="29"/>
      <c r="L104" s="29"/>
      <c r="M104" s="335"/>
      <c r="N104" s="314"/>
      <c r="O104" s="319"/>
      <c r="P104" s="319"/>
    </row>
    <row r="105" spans="2:16" s="20" customFormat="1" x14ac:dyDescent="0.25">
      <c r="B105" s="316"/>
      <c r="C105" s="332"/>
      <c r="D105" s="319"/>
      <c r="E105" s="319"/>
      <c r="F105" s="28" t="s">
        <v>93</v>
      </c>
      <c r="G105" s="28"/>
      <c r="H105" s="29"/>
      <c r="I105" s="29"/>
      <c r="J105" s="29"/>
      <c r="K105" s="29"/>
      <c r="L105" s="29"/>
      <c r="M105" s="335"/>
      <c r="N105" s="314"/>
      <c r="O105" s="319"/>
      <c r="P105" s="319"/>
    </row>
    <row r="106" spans="2:16" s="20" customFormat="1" x14ac:dyDescent="0.25">
      <c r="B106" s="316"/>
      <c r="C106" s="332"/>
      <c r="D106" s="319"/>
      <c r="E106" s="319"/>
      <c r="F106" s="28" t="s">
        <v>94</v>
      </c>
      <c r="G106" s="28"/>
      <c r="H106" s="29"/>
      <c r="I106" s="29"/>
      <c r="J106" s="29"/>
      <c r="K106" s="29"/>
      <c r="L106" s="29"/>
      <c r="M106" s="335"/>
      <c r="N106" s="314"/>
      <c r="O106" s="319"/>
      <c r="P106" s="319"/>
    </row>
    <row r="107" spans="2:16" s="20" customFormat="1" ht="13.5" thickBot="1" x14ac:dyDescent="0.3">
      <c r="B107" s="317"/>
      <c r="C107" s="333"/>
      <c r="D107" s="320"/>
      <c r="E107" s="320"/>
      <c r="F107" s="30" t="s">
        <v>95</v>
      </c>
      <c r="G107" s="30"/>
      <c r="H107" s="31"/>
      <c r="I107" s="31"/>
      <c r="J107" s="31"/>
      <c r="K107" s="31"/>
      <c r="L107" s="31"/>
      <c r="M107" s="336"/>
      <c r="N107" s="315"/>
      <c r="O107" s="320"/>
      <c r="P107" s="320"/>
    </row>
    <row r="108" spans="2:16" s="20" customFormat="1" ht="12.6" customHeight="1" x14ac:dyDescent="0.25">
      <c r="B108" s="316">
        <v>19</v>
      </c>
      <c r="C108" s="331" t="e">
        <f>VLOOKUP('I_Org Structure'!$F$14&amp;""&amp;'I_Org Structure'!$F$16&amp;""&amp;'I_Org Structure'!$F$18,List!$AS$2:$AW$31,5,FALSE)</f>
        <v>#N/A</v>
      </c>
      <c r="D108" s="318"/>
      <c r="E108" s="319"/>
      <c r="F108" s="27" t="s">
        <v>90</v>
      </c>
      <c r="G108" s="32"/>
      <c r="H108" s="49"/>
      <c r="I108" s="49"/>
      <c r="J108" s="49"/>
      <c r="K108" s="49"/>
      <c r="L108" s="49"/>
      <c r="M108" s="321"/>
      <c r="N108" s="314"/>
      <c r="O108" s="319"/>
      <c r="P108" s="319"/>
    </row>
    <row r="109" spans="2:16" s="20" customFormat="1" x14ac:dyDescent="0.25">
      <c r="B109" s="316"/>
      <c r="C109" s="332"/>
      <c r="D109" s="319"/>
      <c r="E109" s="319"/>
      <c r="F109" s="28" t="s">
        <v>92</v>
      </c>
      <c r="G109" s="28"/>
      <c r="H109" s="29"/>
      <c r="I109" s="29"/>
      <c r="J109" s="29"/>
      <c r="K109" s="29"/>
      <c r="L109" s="29"/>
      <c r="M109" s="321"/>
      <c r="N109" s="314"/>
      <c r="O109" s="319"/>
      <c r="P109" s="319"/>
    </row>
    <row r="110" spans="2:16" s="20" customFormat="1" x14ac:dyDescent="0.25">
      <c r="B110" s="316"/>
      <c r="C110" s="332"/>
      <c r="D110" s="319"/>
      <c r="E110" s="319"/>
      <c r="F110" s="28" t="s">
        <v>93</v>
      </c>
      <c r="G110" s="28"/>
      <c r="H110" s="29"/>
      <c r="I110" s="29"/>
      <c r="J110" s="29"/>
      <c r="K110" s="29"/>
      <c r="L110" s="29"/>
      <c r="M110" s="321"/>
      <c r="N110" s="314"/>
      <c r="O110" s="319"/>
      <c r="P110" s="319"/>
    </row>
    <row r="111" spans="2:16" s="20" customFormat="1" x14ac:dyDescent="0.25">
      <c r="B111" s="316"/>
      <c r="C111" s="332"/>
      <c r="D111" s="319"/>
      <c r="E111" s="319"/>
      <c r="F111" s="28" t="s">
        <v>94</v>
      </c>
      <c r="G111" s="28"/>
      <c r="H111" s="29"/>
      <c r="I111" s="29"/>
      <c r="J111" s="29"/>
      <c r="K111" s="29"/>
      <c r="L111" s="29"/>
      <c r="M111" s="321"/>
      <c r="N111" s="314"/>
      <c r="O111" s="319"/>
      <c r="P111" s="319"/>
    </row>
    <row r="112" spans="2:16" s="20" customFormat="1" ht="13.5" thickBot="1" x14ac:dyDescent="0.3">
      <c r="B112" s="317"/>
      <c r="C112" s="333"/>
      <c r="D112" s="320"/>
      <c r="E112" s="320"/>
      <c r="F112" s="30" t="s">
        <v>95</v>
      </c>
      <c r="G112" s="31"/>
      <c r="H112" s="31"/>
      <c r="I112" s="31"/>
      <c r="J112" s="31"/>
      <c r="K112" s="31"/>
      <c r="L112" s="31"/>
      <c r="M112" s="322"/>
      <c r="N112" s="315"/>
      <c r="O112" s="320"/>
      <c r="P112" s="320"/>
    </row>
  </sheetData>
  <mergeCells count="154">
    <mergeCell ref="N88:N92"/>
    <mergeCell ref="N108:N112"/>
    <mergeCell ref="N93:N97"/>
    <mergeCell ref="M98:M102"/>
    <mergeCell ref="O98:O102"/>
    <mergeCell ref="P98:P102"/>
    <mergeCell ref="N98:N102"/>
    <mergeCell ref="O93:O97"/>
    <mergeCell ref="P93:P97"/>
    <mergeCell ref="M103:M107"/>
    <mergeCell ref="O103:O107"/>
    <mergeCell ref="M93:M97"/>
    <mergeCell ref="M108:M112"/>
    <mergeCell ref="O108:O112"/>
    <mergeCell ref="P108:P112"/>
    <mergeCell ref="M73:M77"/>
    <mergeCell ref="O73:O77"/>
    <mergeCell ref="P73:P77"/>
    <mergeCell ref="N73:N77"/>
    <mergeCell ref="M63:M67"/>
    <mergeCell ref="B103:B107"/>
    <mergeCell ref="D103:D107"/>
    <mergeCell ref="B108:B112"/>
    <mergeCell ref="E103:E107"/>
    <mergeCell ref="C103:C107"/>
    <mergeCell ref="C108:C112"/>
    <mergeCell ref="E108:E112"/>
    <mergeCell ref="D108:D112"/>
    <mergeCell ref="B98:B102"/>
    <mergeCell ref="D98:D102"/>
    <mergeCell ref="C98:C102"/>
    <mergeCell ref="B73:B77"/>
    <mergeCell ref="N63:N67"/>
    <mergeCell ref="M68:M72"/>
    <mergeCell ref="P103:P107"/>
    <mergeCell ref="N103:N107"/>
    <mergeCell ref="M88:M92"/>
    <mergeCell ref="O88:O92"/>
    <mergeCell ref="P88:P92"/>
    <mergeCell ref="B93:B97"/>
    <mergeCell ref="D78:D82"/>
    <mergeCell ref="B68:B72"/>
    <mergeCell ref="D68:D72"/>
    <mergeCell ref="B78:B82"/>
    <mergeCell ref="B83:B87"/>
    <mergeCell ref="D83:D87"/>
    <mergeCell ref="B88:B92"/>
    <mergeCell ref="C83:C87"/>
    <mergeCell ref="C88:C92"/>
    <mergeCell ref="D88:D92"/>
    <mergeCell ref="D73:D77"/>
    <mergeCell ref="D38:D42"/>
    <mergeCell ref="C38:C42"/>
    <mergeCell ref="E58:E62"/>
    <mergeCell ref="D93:D97"/>
    <mergeCell ref="E93:E97"/>
    <mergeCell ref="C93:C97"/>
    <mergeCell ref="C63:C67"/>
    <mergeCell ref="E68:E72"/>
    <mergeCell ref="E73:E77"/>
    <mergeCell ref="C73:C77"/>
    <mergeCell ref="C78:C82"/>
    <mergeCell ref="E83:E87"/>
    <mergeCell ref="E78:E82"/>
    <mergeCell ref="E88:E92"/>
    <mergeCell ref="E63:E67"/>
    <mergeCell ref="M18:M22"/>
    <mergeCell ref="O18:O22"/>
    <mergeCell ref="P18:P22"/>
    <mergeCell ref="B18:B22"/>
    <mergeCell ref="E18:E22"/>
    <mergeCell ref="C68:C72"/>
    <mergeCell ref="B63:B67"/>
    <mergeCell ref="D63:D67"/>
    <mergeCell ref="E23:E27"/>
    <mergeCell ref="E28:E32"/>
    <mergeCell ref="C18:C22"/>
    <mergeCell ref="C23:C27"/>
    <mergeCell ref="C28:C32"/>
    <mergeCell ref="C33:C37"/>
    <mergeCell ref="D33:D37"/>
    <mergeCell ref="E43:E47"/>
    <mergeCell ref="E48:E52"/>
    <mergeCell ref="B38:B42"/>
    <mergeCell ref="E33:E37"/>
    <mergeCell ref="E38:E42"/>
    <mergeCell ref="C43:C47"/>
    <mergeCell ref="C48:C52"/>
    <mergeCell ref="C53:C57"/>
    <mergeCell ref="C58:C62"/>
    <mergeCell ref="P23:P27"/>
    <mergeCell ref="N23:N27"/>
    <mergeCell ref="M28:M32"/>
    <mergeCell ref="O28:O32"/>
    <mergeCell ref="P28:P32"/>
    <mergeCell ref="N28:N32"/>
    <mergeCell ref="M43:M47"/>
    <mergeCell ref="O43:O47"/>
    <mergeCell ref="M33:M37"/>
    <mergeCell ref="O33:O37"/>
    <mergeCell ref="P33:P37"/>
    <mergeCell ref="N33:N37"/>
    <mergeCell ref="M23:M27"/>
    <mergeCell ref="M38:M42"/>
    <mergeCell ref="O38:O42"/>
    <mergeCell ref="P38:P42"/>
    <mergeCell ref="P58:P62"/>
    <mergeCell ref="N58:N62"/>
    <mergeCell ref="P43:P47"/>
    <mergeCell ref="M48:M52"/>
    <mergeCell ref="O48:O52"/>
    <mergeCell ref="P48:P52"/>
    <mergeCell ref="M53:M57"/>
    <mergeCell ref="O53:O57"/>
    <mergeCell ref="E98:E102"/>
    <mergeCell ref="P53:P57"/>
    <mergeCell ref="N53:N57"/>
    <mergeCell ref="N78:N82"/>
    <mergeCell ref="M78:M82"/>
    <mergeCell ref="O78:O82"/>
    <mergeCell ref="P78:P82"/>
    <mergeCell ref="O63:O67"/>
    <mergeCell ref="M83:M87"/>
    <mergeCell ref="O83:O87"/>
    <mergeCell ref="P83:P87"/>
    <mergeCell ref="N83:N87"/>
    <mergeCell ref="O68:O72"/>
    <mergeCell ref="P68:P72"/>
    <mergeCell ref="P63:P67"/>
    <mergeCell ref="N68:N72"/>
    <mergeCell ref="B2:G3"/>
    <mergeCell ref="N38:N42"/>
    <mergeCell ref="B48:B52"/>
    <mergeCell ref="D48:D52"/>
    <mergeCell ref="N43:N47"/>
    <mergeCell ref="N48:N52"/>
    <mergeCell ref="B43:B47"/>
    <mergeCell ref="M58:M62"/>
    <mergeCell ref="O58:O62"/>
    <mergeCell ref="O23:O27"/>
    <mergeCell ref="H16:L16"/>
    <mergeCell ref="D18:D22"/>
    <mergeCell ref="B23:B27"/>
    <mergeCell ref="D23:D27"/>
    <mergeCell ref="B33:B37"/>
    <mergeCell ref="B58:B62"/>
    <mergeCell ref="D58:D62"/>
    <mergeCell ref="B53:B57"/>
    <mergeCell ref="E53:E57"/>
    <mergeCell ref="B28:B32"/>
    <mergeCell ref="D28:D32"/>
    <mergeCell ref="D53:D57"/>
    <mergeCell ref="D43:D47"/>
    <mergeCell ref="N18:N22"/>
  </mergeCells>
  <conditionalFormatting sqref="C18:C112">
    <cfRule type="notContainsErrors" dxfId="45" priority="90">
      <formula>NOT(ISERROR(C18))</formula>
    </cfRule>
  </conditionalFormatting>
  <conditionalFormatting sqref="D18:E112">
    <cfRule type="containsBlanks" dxfId="44" priority="88" stopIfTrue="1">
      <formula>LEN(TRIM(D18))=0</formula>
    </cfRule>
  </conditionalFormatting>
  <conditionalFormatting sqref="G18:L112">
    <cfRule type="containsBlanks" dxfId="43" priority="3">
      <formula>LEN(TRIM(G18))=0</formula>
    </cfRule>
  </conditionalFormatting>
  <conditionalFormatting sqref="H18:L112">
    <cfRule type="cellIs" dxfId="42" priority="4" operator="equal">
      <formula>5</formula>
    </cfRule>
    <cfRule type="cellIs" dxfId="41" priority="5" operator="equal">
      <formula>4</formula>
    </cfRule>
    <cfRule type="cellIs" dxfId="40" priority="6" operator="equal">
      <formula>3</formula>
    </cfRule>
    <cfRule type="cellIs" dxfId="39" priority="7" operator="equal">
      <formula>2</formula>
    </cfRule>
    <cfRule type="cellIs" dxfId="38" priority="8" operator="equal">
      <formula>1</formula>
    </cfRule>
    <cfRule type="cellIs" dxfId="37" priority="9" operator="equal">
      <formula>"n/a"</formula>
    </cfRule>
  </conditionalFormatting>
  <conditionalFormatting sqref="H28:L36">
    <cfRule type="colorScale" priority="18">
      <colorScale>
        <cfvo type="num" val="1"/>
        <cfvo type="num" val="2"/>
        <cfvo type="num" val="3"/>
        <color rgb="FF92D050"/>
        <color rgb="FFFFC000"/>
        <color rgb="FFC00000"/>
      </colorScale>
    </cfRule>
  </conditionalFormatting>
  <conditionalFormatting sqref="H34:L37 H39:L112 H18:L27">
    <cfRule type="colorScale" priority="87">
      <colorScale>
        <cfvo type="num" val="1"/>
        <cfvo type="num" val="2"/>
        <cfvo type="num" val="3"/>
        <color rgb="FF92D050"/>
        <color rgb="FFFFC000"/>
        <color rgb="FFC00000"/>
      </colorScale>
    </cfRule>
  </conditionalFormatting>
  <conditionalFormatting sqref="H38:L38">
    <cfRule type="colorScale" priority="10">
      <colorScale>
        <cfvo type="num" val="1"/>
        <cfvo type="num" val="2"/>
        <cfvo type="num" val="3"/>
        <color rgb="FF92D050"/>
        <color rgb="FFFFC000"/>
        <color rgb="FFC00000"/>
      </colorScale>
    </cfRule>
  </conditionalFormatting>
  <conditionalFormatting sqref="M18:P112">
    <cfRule type="containsBlanks" dxfId="36" priority="19" stopIfTrue="1">
      <formula>LEN(TRIM(M18))=0</formula>
    </cfRule>
  </conditionalFormatting>
  <dataValidations count="8">
    <dataValidation type="list" allowBlank="1" showInputMessage="1" showErrorMessage="1" sqref="G112:L112 H18:L111" xr:uid="{00000000-0002-0000-0300-000000000000}">
      <formula1>"n/a,1,2,3,4,5"</formula1>
    </dataValidation>
    <dataValidation allowBlank="1" showErrorMessage="1" promptTitle="Instruction/Explanation" prompt="In creating assumptions, always assume the worst case scenario. " sqref="E17" xr:uid="{00000000-0002-0000-0300-000001000000}"/>
    <dataValidation allowBlank="1" showInputMessage="1" showErrorMessage="1" promptTitle="Instruction/Explanation:" prompt="Please indicate the reasons (narration, train of thought) for the assessment made in each of the impact criteria (e.g. impact on reputation within 4 hours is Not Applicable because there will be no negative feedback or complaints within this timeframe)." sqref="G17" xr:uid="{00000000-0002-0000-0300-000002000000}"/>
    <dataValidation allowBlank="1" showInputMessage="1" showErrorMessage="1" promptTitle="Instruction/Explanation:" prompt="Based on the sample assessment made in columns H-L, the RTO is the time between &quot;&gt;4 hours to 8 hours&quot;, the timeframe where the first instance of 3 appeared. Process owner would then determine at w/c hour w/in this timeframe the processshould be recovered." sqref="M18:M22" xr:uid="{00000000-0002-0000-0300-000003000000}"/>
    <dataValidation allowBlank="1" showInputMessage="1" showErrorMessage="1" promptTitle="Intruction/Explanation:" prompt="Based on the example, the MAO is the time between &quot;&gt;24 hours to 5 days&quot;, the timeframe where the first instance of 5 appeared. Process owner would then determine at w/c hour w/in this timeframe would the company have adverse impact on its operations." sqref="N17" xr:uid="{00000000-0002-0000-0300-000004000000}"/>
    <dataValidation allowBlank="1" showErrorMessage="1" promptTitle="Instruction/Explanation:" prompt="Alternative procedure that may be used by functional unit(s) to be able to continue performing its critical functions during temporary unavailability of either the the application systems or the electronic data, communication systems, facilities, etc." sqref="O17" xr:uid="{00000000-0002-0000-0300-000005000000}"/>
    <dataValidation allowBlank="1" showErrorMessage="1" promptTitle="Instruction/Explanation:" prompt="Example: 8 hours, 1 day, 1 week, etc." sqref="P17" xr:uid="{00000000-0002-0000-0300-000006000000}"/>
    <dataValidation allowBlank="1" showInputMessage="1" showErrorMessage="1" promptTitle="Instruction/Explanation:" prompt="Please refer to Impact Table tab of the worksheet.  _x000a_" sqref="H16:L16" xr:uid="{00000000-0002-0000-0300-000007000000}"/>
  </dataValidations>
  <hyperlinks>
    <hyperlink ref="H16:L16" location="'VI. Impact Table'!A1" display="Timeframe and Impact Rating " xr:uid="{00000000-0004-0000-0300-000000000000}"/>
  </hyperlinks>
  <pageMargins left="0.75" right="0.75" top="1" bottom="1" header="0.5" footer="0.5"/>
  <pageSetup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8000000}">
          <x14:formula1>
            <xm:f>'II_General Info'!$D$14:$D$32</xm:f>
          </x14:formula1>
          <xm:sqref>D18:D112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L947"/>
  <sheetViews>
    <sheetView showGridLines="0" zoomScale="40" zoomScaleNormal="40" workbookViewId="0">
      <selection activeCell="L20" sqref="L20"/>
    </sheetView>
  </sheetViews>
  <sheetFormatPr defaultColWidth="12.28515625" defaultRowHeight="12.75" x14ac:dyDescent="0.2"/>
  <cols>
    <col min="1" max="1" width="2" style="36" bestFit="1" customWidth="1"/>
    <col min="2" max="2" width="5.7109375" style="36" customWidth="1"/>
    <col min="3" max="3" width="20.85546875" style="36" customWidth="1"/>
    <col min="4" max="4" width="25.5703125" style="36" customWidth="1"/>
    <col min="5" max="5" width="22.42578125" style="41" customWidth="1"/>
    <col min="6" max="6" width="23.5703125" style="208" customWidth="1"/>
    <col min="7" max="10" width="11.7109375" style="36" customWidth="1"/>
    <col min="11" max="11" width="16.7109375" style="36" customWidth="1"/>
    <col min="12" max="12" width="27.7109375" style="36" customWidth="1"/>
    <col min="13" max="13" width="22.28515625" style="36" customWidth="1"/>
    <col min="14" max="14" width="33.140625" style="36" customWidth="1"/>
    <col min="15" max="15" width="26.85546875" style="36" customWidth="1"/>
    <col min="16" max="251" width="9.7109375" style="36" customWidth="1"/>
    <col min="252" max="16384" width="12.28515625" style="36"/>
  </cols>
  <sheetData>
    <row r="7" spans="2:12" s="45" customFormat="1" x14ac:dyDescent="0.25">
      <c r="B7" s="43" t="s">
        <v>25</v>
      </c>
      <c r="C7" s="43"/>
      <c r="D7" s="43"/>
      <c r="E7" s="46"/>
      <c r="F7" s="204"/>
      <c r="G7" s="46"/>
      <c r="H7" s="46"/>
      <c r="I7" s="46"/>
      <c r="J7" s="46"/>
      <c r="K7" s="46"/>
      <c r="L7" s="46"/>
    </row>
    <row r="8" spans="2:12" s="45" customFormat="1" x14ac:dyDescent="0.25">
      <c r="B8" s="43"/>
      <c r="C8" s="43"/>
      <c r="D8" s="43"/>
      <c r="E8" s="46"/>
      <c r="F8" s="204"/>
      <c r="G8" s="46"/>
      <c r="H8" s="46"/>
      <c r="I8" s="46"/>
      <c r="J8" s="44"/>
      <c r="K8" s="44"/>
      <c r="L8" s="44"/>
    </row>
    <row r="9" spans="2:12" s="45" customFormat="1" x14ac:dyDescent="0.25">
      <c r="B9" s="43" t="s">
        <v>96</v>
      </c>
      <c r="C9" s="43"/>
      <c r="D9" s="43"/>
      <c r="E9" s="46"/>
      <c r="F9" s="204"/>
      <c r="G9" s="46"/>
      <c r="H9" s="46"/>
      <c r="I9" s="46"/>
      <c r="J9" s="46"/>
      <c r="K9" s="46"/>
    </row>
    <row r="10" spans="2:12" s="45" customFormat="1" x14ac:dyDescent="0.25">
      <c r="B10" s="43"/>
      <c r="C10" s="43"/>
      <c r="D10" s="43"/>
      <c r="E10" s="46"/>
      <c r="F10" s="204"/>
      <c r="G10" s="46"/>
      <c r="H10" s="46"/>
      <c r="I10" s="46"/>
      <c r="J10" s="46"/>
      <c r="K10" s="46"/>
    </row>
    <row r="11" spans="2:12" s="45" customFormat="1" x14ac:dyDescent="0.25">
      <c r="B11" s="43" t="s">
        <v>97</v>
      </c>
      <c r="C11" s="43"/>
      <c r="D11" s="43"/>
      <c r="E11" s="46"/>
      <c r="F11" s="204"/>
      <c r="G11" s="46"/>
      <c r="H11" s="46"/>
      <c r="I11" s="46"/>
      <c r="J11" s="46"/>
      <c r="K11" s="46"/>
    </row>
    <row r="12" spans="2:12" s="45" customFormat="1" ht="32.25" customHeight="1" x14ac:dyDescent="0.25">
      <c r="B12" s="337" t="s">
        <v>98</v>
      </c>
      <c r="C12" s="337"/>
      <c r="D12" s="337"/>
      <c r="E12" s="337"/>
      <c r="F12" s="337"/>
      <c r="G12" s="337"/>
      <c r="H12" s="337"/>
      <c r="I12" s="337"/>
      <c r="J12" s="46"/>
      <c r="K12" s="46"/>
    </row>
    <row r="13" spans="2:12" s="45" customFormat="1" x14ac:dyDescent="0.25">
      <c r="B13" s="43"/>
      <c r="D13" s="43"/>
      <c r="E13" s="46"/>
      <c r="F13" s="204"/>
      <c r="G13" s="46"/>
      <c r="H13" s="46"/>
      <c r="I13" s="46"/>
      <c r="J13" s="46"/>
      <c r="K13" s="46"/>
    </row>
    <row r="14" spans="2:12" x14ac:dyDescent="0.2">
      <c r="B14" s="120"/>
      <c r="D14" s="38"/>
      <c r="E14" s="37"/>
      <c r="F14" s="205"/>
      <c r="G14" s="39"/>
      <c r="H14" s="39"/>
      <c r="I14" s="39"/>
      <c r="J14" s="39"/>
      <c r="K14" s="39"/>
    </row>
    <row r="15" spans="2:12" x14ac:dyDescent="0.2">
      <c r="B15" s="117" t="s">
        <v>100</v>
      </c>
      <c r="C15" s="118"/>
      <c r="D15" s="118"/>
      <c r="E15" s="118"/>
      <c r="F15" s="206"/>
      <c r="G15" s="118"/>
      <c r="H15" s="118"/>
      <c r="I15" s="118"/>
      <c r="J15" s="118"/>
      <c r="K15" s="118"/>
      <c r="L15" s="119"/>
    </row>
    <row r="16" spans="2:12" ht="13.5" customHeight="1" x14ac:dyDescent="0.2">
      <c r="B16" s="344" t="s">
        <v>77</v>
      </c>
      <c r="C16" s="344" t="s">
        <v>57</v>
      </c>
      <c r="D16" s="343" t="s">
        <v>78</v>
      </c>
      <c r="E16" s="345" t="s">
        <v>101</v>
      </c>
      <c r="F16" s="338" t="s">
        <v>102</v>
      </c>
      <c r="G16" s="340" t="s">
        <v>103</v>
      </c>
      <c r="H16" s="341"/>
      <c r="I16" s="341"/>
      <c r="J16" s="341"/>
      <c r="K16" s="342"/>
      <c r="L16" s="114"/>
    </row>
    <row r="17" spans="2:12" s="42" customFormat="1" ht="56.25" customHeight="1" x14ac:dyDescent="0.25">
      <c r="B17" s="344"/>
      <c r="C17" s="344"/>
      <c r="D17" s="343"/>
      <c r="E17" s="345"/>
      <c r="F17" s="339"/>
      <c r="G17" s="113" t="s">
        <v>81</v>
      </c>
      <c r="H17" s="113" t="s">
        <v>82</v>
      </c>
      <c r="I17" s="113" t="s">
        <v>83</v>
      </c>
      <c r="J17" s="113" t="s">
        <v>84</v>
      </c>
      <c r="K17" s="113" t="s">
        <v>85</v>
      </c>
      <c r="L17" s="116" t="s">
        <v>52</v>
      </c>
    </row>
    <row r="18" spans="2:12" s="45" customFormat="1" ht="29.25" customHeight="1" x14ac:dyDescent="0.25">
      <c r="B18" s="47">
        <v>1</v>
      </c>
      <c r="C18" s="121" t="e">
        <f>VLOOKUP('I_Org Structure'!$F$14&amp;""&amp;'I_Org Structure'!$F$16&amp;""&amp;'I_Org Structure'!$F$18,List!$AS$2:$AW$31,5,FALSE)</f>
        <v>#N/A</v>
      </c>
      <c r="D18" s="50"/>
      <c r="E18" s="50"/>
      <c r="F18" s="207" t="e">
        <f>VLOOKUP(D18,'III_Impact Assessment'!$D$18:$M$112,10,FALSE)</f>
        <v>#N/A</v>
      </c>
      <c r="G18" s="123"/>
      <c r="H18" s="123"/>
      <c r="I18" s="123"/>
      <c r="J18" s="123"/>
      <c r="K18" s="123"/>
      <c r="L18" s="50"/>
    </row>
    <row r="19" spans="2:12" s="45" customFormat="1" ht="33.75" customHeight="1" x14ac:dyDescent="0.25">
      <c r="B19" s="47">
        <v>2</v>
      </c>
      <c r="C19" s="121" t="e">
        <f>VLOOKUP('I_Org Structure'!$F$14&amp;""&amp;'I_Org Structure'!$F$16&amp;""&amp;'I_Org Structure'!$F$18,List!$AS$2:$AW$31,5,FALSE)</f>
        <v>#N/A</v>
      </c>
      <c r="D19" s="50"/>
      <c r="E19" s="50"/>
      <c r="F19" s="207" t="e">
        <f>VLOOKUP(D19,'III_Impact Assessment'!$D$18:$M$112,10,FALSE)</f>
        <v>#N/A</v>
      </c>
      <c r="G19" s="123"/>
      <c r="H19" s="123"/>
      <c r="I19" s="123"/>
      <c r="J19" s="123"/>
      <c r="K19" s="123"/>
      <c r="L19" s="50"/>
    </row>
    <row r="20" spans="2:12" s="45" customFormat="1" x14ac:dyDescent="0.25">
      <c r="B20" s="47">
        <v>3</v>
      </c>
      <c r="C20" s="121" t="e">
        <f>VLOOKUP('I_Org Structure'!$F$14&amp;""&amp;'I_Org Structure'!$F$16&amp;""&amp;'I_Org Structure'!$F$18,List!$AS$2:$AW$31,5,FALSE)</f>
        <v>#N/A</v>
      </c>
      <c r="D20" s="50"/>
      <c r="E20" s="50"/>
      <c r="F20" s="207" t="e">
        <f>VLOOKUP(D20,'III_Impact Assessment'!$D$18:$M$112,10,FALSE)</f>
        <v>#N/A</v>
      </c>
      <c r="G20" s="123"/>
      <c r="H20" s="123"/>
      <c r="I20" s="123"/>
      <c r="J20" s="123"/>
      <c r="K20" s="123"/>
      <c r="L20" s="50"/>
    </row>
    <row r="21" spans="2:12" s="45" customFormat="1" x14ac:dyDescent="0.25">
      <c r="B21" s="47">
        <v>4</v>
      </c>
      <c r="C21" s="121" t="e">
        <f>VLOOKUP('I_Org Structure'!$F$14&amp;""&amp;'I_Org Structure'!$F$16&amp;""&amp;'I_Org Structure'!$F$18,List!$AS$2:$AW$31,5,FALSE)</f>
        <v>#N/A</v>
      </c>
      <c r="D21" s="50"/>
      <c r="E21" s="50"/>
      <c r="F21" s="207" t="e">
        <f>VLOOKUP(D21,'III_Impact Assessment'!$D$18:$M$112,10,FALSE)</f>
        <v>#N/A</v>
      </c>
      <c r="G21" s="123"/>
      <c r="H21" s="123"/>
      <c r="I21" s="123"/>
      <c r="J21" s="123"/>
      <c r="K21" s="123"/>
      <c r="L21" s="50"/>
    </row>
    <row r="22" spans="2:12" s="45" customFormat="1" x14ac:dyDescent="0.25">
      <c r="B22" s="47">
        <v>5</v>
      </c>
      <c r="C22" s="121" t="e">
        <f>VLOOKUP('I_Org Structure'!$F$14&amp;""&amp;'I_Org Structure'!$F$16&amp;""&amp;'I_Org Structure'!$F$18,List!$AS$2:$AW$31,5,FALSE)</f>
        <v>#N/A</v>
      </c>
      <c r="D22" s="50"/>
      <c r="E22" s="50"/>
      <c r="F22" s="207" t="e">
        <f>VLOOKUP(D22,'III_Impact Assessment'!$D$18:$M$112,10,FALSE)</f>
        <v>#N/A</v>
      </c>
      <c r="G22" s="123"/>
      <c r="H22" s="123"/>
      <c r="I22" s="123"/>
      <c r="J22" s="123"/>
      <c r="K22" s="123"/>
      <c r="L22" s="50"/>
    </row>
    <row r="23" spans="2:12" s="45" customFormat="1" ht="36" customHeight="1" x14ac:dyDescent="0.25">
      <c r="B23" s="47">
        <v>6</v>
      </c>
      <c r="C23" s="121" t="e">
        <f>VLOOKUP('I_Org Structure'!$F$14&amp;""&amp;'I_Org Structure'!$F$16&amp;""&amp;'I_Org Structure'!$F$18,List!$AS$2:$AW$31,5,FALSE)</f>
        <v>#N/A</v>
      </c>
      <c r="D23" s="50"/>
      <c r="E23" s="50"/>
      <c r="F23" s="207" t="e">
        <f>VLOOKUP(D23,'III_Impact Assessment'!$D$18:$M$112,10,FALSE)</f>
        <v>#N/A</v>
      </c>
      <c r="G23" s="123"/>
      <c r="H23" s="123"/>
      <c r="I23" s="123"/>
      <c r="J23" s="123"/>
      <c r="K23" s="123"/>
      <c r="L23" s="50"/>
    </row>
    <row r="24" spans="2:12" s="45" customFormat="1" ht="38.25" customHeight="1" x14ac:dyDescent="0.25">
      <c r="B24" s="47">
        <v>7</v>
      </c>
      <c r="C24" s="121" t="e">
        <f>VLOOKUP('I_Org Structure'!$F$14&amp;""&amp;'I_Org Structure'!$F$16&amp;""&amp;'I_Org Structure'!$F$18,List!$AS$2:$AW$31,5,FALSE)</f>
        <v>#N/A</v>
      </c>
      <c r="D24" s="50"/>
      <c r="E24" s="50"/>
      <c r="F24" s="207" t="e">
        <f>VLOOKUP(D24,'III_Impact Assessment'!$D$18:$M$112,10,FALSE)</f>
        <v>#N/A</v>
      </c>
      <c r="G24" s="123"/>
      <c r="H24" s="123"/>
      <c r="I24" s="123"/>
      <c r="J24" s="123"/>
      <c r="K24" s="123"/>
      <c r="L24" s="50"/>
    </row>
    <row r="25" spans="2:12" s="45" customFormat="1" x14ac:dyDescent="0.25">
      <c r="B25" s="47">
        <v>8</v>
      </c>
      <c r="C25" s="121" t="e">
        <f>VLOOKUP('I_Org Structure'!$F$14&amp;""&amp;'I_Org Structure'!$F$16&amp;""&amp;'I_Org Structure'!$F$18,List!$AS$2:$AW$31,5,FALSE)</f>
        <v>#N/A</v>
      </c>
      <c r="D25" s="50"/>
      <c r="E25" s="50"/>
      <c r="F25" s="207" t="e">
        <f>VLOOKUP(D25,'III_Impact Assessment'!$D$18:$M$112,10,FALSE)</f>
        <v>#N/A</v>
      </c>
      <c r="G25" s="123"/>
      <c r="H25" s="123"/>
      <c r="I25" s="123"/>
      <c r="J25" s="123"/>
      <c r="K25" s="123"/>
      <c r="L25" s="50"/>
    </row>
    <row r="26" spans="2:12" s="45" customFormat="1" x14ac:dyDescent="0.25">
      <c r="B26" s="47">
        <v>9</v>
      </c>
      <c r="C26" s="121" t="e">
        <f>VLOOKUP('I_Org Structure'!$F$14&amp;""&amp;'I_Org Structure'!$F$16&amp;""&amp;'I_Org Structure'!$F$18,List!$AS$2:$AW$31,5,FALSE)</f>
        <v>#N/A</v>
      </c>
      <c r="D26" s="50"/>
      <c r="E26" s="50"/>
      <c r="F26" s="207" t="e">
        <f>VLOOKUP(D26,'III_Impact Assessment'!$D$18:$M$112,10,FALSE)</f>
        <v>#N/A</v>
      </c>
      <c r="G26" s="123"/>
      <c r="H26" s="123"/>
      <c r="I26" s="123"/>
      <c r="J26" s="123"/>
      <c r="K26" s="123"/>
      <c r="L26" s="50"/>
    </row>
    <row r="27" spans="2:12" s="45" customFormat="1" x14ac:dyDescent="0.25">
      <c r="B27" s="47">
        <v>10</v>
      </c>
      <c r="C27" s="121" t="e">
        <f>VLOOKUP('I_Org Structure'!$F$14&amp;""&amp;'I_Org Structure'!$F$16&amp;""&amp;'I_Org Structure'!$F$18,List!$AS$2:$AW$31,5,FALSE)</f>
        <v>#N/A</v>
      </c>
      <c r="D27" s="50"/>
      <c r="E27" s="50"/>
      <c r="F27" s="207" t="e">
        <f>VLOOKUP(D27,'III_Impact Assessment'!$D$18:$M$112,10,FALSE)</f>
        <v>#N/A</v>
      </c>
      <c r="G27" s="123"/>
      <c r="H27" s="123"/>
      <c r="I27" s="123"/>
      <c r="J27" s="123"/>
      <c r="K27" s="123"/>
      <c r="L27" s="50"/>
    </row>
    <row r="28" spans="2:12" s="45" customFormat="1" ht="36.75" customHeight="1" x14ac:dyDescent="0.25">
      <c r="B28" s="47">
        <v>11</v>
      </c>
      <c r="C28" s="121" t="e">
        <f>VLOOKUP('I_Org Structure'!$F$14&amp;""&amp;'I_Org Structure'!$F$16&amp;""&amp;'I_Org Structure'!$F$18,List!$AS$2:$AW$31,5,FALSE)</f>
        <v>#N/A</v>
      </c>
      <c r="D28" s="50"/>
      <c r="E28" s="50"/>
      <c r="F28" s="207" t="e">
        <f>VLOOKUP(D28,'III_Impact Assessment'!$D$18:$M$112,10,FALSE)</f>
        <v>#N/A</v>
      </c>
      <c r="G28" s="123"/>
      <c r="H28" s="123"/>
      <c r="I28" s="123"/>
      <c r="J28" s="123"/>
      <c r="K28" s="123"/>
      <c r="L28" s="50"/>
    </row>
    <row r="29" spans="2:12" s="45" customFormat="1" ht="29.25" customHeight="1" x14ac:dyDescent="0.25">
      <c r="B29" s="47">
        <v>12</v>
      </c>
      <c r="C29" s="121" t="e">
        <f>VLOOKUP('I_Org Structure'!$F$14&amp;""&amp;'I_Org Structure'!$F$16&amp;""&amp;'I_Org Structure'!$F$18,List!$AS$2:$AW$31,5,FALSE)</f>
        <v>#N/A</v>
      </c>
      <c r="D29" s="50"/>
      <c r="E29" s="50"/>
      <c r="F29" s="207" t="e">
        <f>VLOOKUP(D29,'III_Impact Assessment'!$D$18:$M$112,10,FALSE)</f>
        <v>#N/A</v>
      </c>
      <c r="G29" s="123"/>
      <c r="H29" s="123"/>
      <c r="I29" s="123"/>
      <c r="J29" s="123"/>
      <c r="K29" s="123"/>
      <c r="L29" s="50"/>
    </row>
    <row r="30" spans="2:12" s="45" customFormat="1" ht="15.75" customHeight="1" x14ac:dyDescent="0.25">
      <c r="B30" s="47">
        <v>13</v>
      </c>
      <c r="C30" s="121" t="e">
        <f>VLOOKUP('I_Org Structure'!$F$14&amp;""&amp;'I_Org Structure'!$F$16&amp;""&amp;'I_Org Structure'!$F$18,List!$AS$2:$AW$31,5,FALSE)</f>
        <v>#N/A</v>
      </c>
      <c r="D30" s="50"/>
      <c r="E30" s="50"/>
      <c r="F30" s="207" t="e">
        <f>VLOOKUP(D30,'III_Impact Assessment'!$D$18:$M$112,10,FALSE)</f>
        <v>#N/A</v>
      </c>
      <c r="G30" s="123"/>
      <c r="H30" s="123"/>
      <c r="I30" s="123"/>
      <c r="J30" s="123"/>
      <c r="K30" s="123"/>
      <c r="L30" s="50"/>
    </row>
    <row r="31" spans="2:12" s="45" customFormat="1" ht="15.75" customHeight="1" x14ac:dyDescent="0.25">
      <c r="B31" s="47">
        <v>14</v>
      </c>
      <c r="C31" s="121" t="e">
        <f>VLOOKUP('I_Org Structure'!$F$14&amp;""&amp;'I_Org Structure'!$F$16&amp;""&amp;'I_Org Structure'!$F$18,List!$AS$2:$AW$31,5,FALSE)</f>
        <v>#N/A</v>
      </c>
      <c r="D31" s="50"/>
      <c r="E31" s="50"/>
      <c r="F31" s="207" t="e">
        <f>VLOOKUP(D31,'III_Impact Assessment'!$D$18:$M$112,10,FALSE)</f>
        <v>#N/A</v>
      </c>
      <c r="G31" s="123"/>
      <c r="H31" s="123"/>
      <c r="I31" s="123"/>
      <c r="J31" s="123"/>
      <c r="K31" s="123"/>
      <c r="L31" s="50"/>
    </row>
    <row r="32" spans="2:12" s="45" customFormat="1" ht="15.75" customHeight="1" x14ac:dyDescent="0.25">
      <c r="B32" s="47">
        <v>15</v>
      </c>
      <c r="C32" s="121" t="e">
        <f>VLOOKUP('I_Org Structure'!$F$14&amp;""&amp;'I_Org Structure'!$F$16&amp;""&amp;'I_Org Structure'!$F$18,List!$AS$2:$AW$31,5,FALSE)</f>
        <v>#N/A</v>
      </c>
      <c r="D32" s="50"/>
      <c r="E32" s="50"/>
      <c r="F32" s="207" t="e">
        <f>VLOOKUP(D32,'III_Impact Assessment'!$D$18:$M$112,10,FALSE)</f>
        <v>#N/A</v>
      </c>
      <c r="G32" s="123"/>
      <c r="H32" s="123"/>
      <c r="I32" s="123"/>
      <c r="J32" s="123"/>
      <c r="K32" s="123"/>
      <c r="L32" s="50"/>
    </row>
    <row r="33" spans="2:12" s="45" customFormat="1" ht="15.75" customHeight="1" x14ac:dyDescent="0.25">
      <c r="B33" s="47">
        <v>16</v>
      </c>
      <c r="C33" s="121" t="e">
        <f>VLOOKUP('I_Org Structure'!$F$14&amp;""&amp;'I_Org Structure'!$F$16&amp;""&amp;'I_Org Structure'!$F$18,List!$AS$2:$AW$31,5,FALSE)</f>
        <v>#N/A</v>
      </c>
      <c r="D33" s="50"/>
      <c r="E33" s="50"/>
      <c r="F33" s="207" t="e">
        <f>VLOOKUP(D33,'III_Impact Assessment'!$D$18:$M$112,10,FALSE)</f>
        <v>#N/A</v>
      </c>
      <c r="G33" s="123"/>
      <c r="H33" s="123"/>
      <c r="I33" s="123"/>
      <c r="J33" s="123"/>
      <c r="K33" s="123"/>
      <c r="L33" s="50"/>
    </row>
    <row r="34" spans="2:12" ht="25.5" x14ac:dyDescent="0.2">
      <c r="B34" s="47">
        <v>17</v>
      </c>
      <c r="C34" s="121" t="e">
        <f>VLOOKUP('I_Org Structure'!$F$14&amp;""&amp;'I_Org Structure'!$F$16&amp;""&amp;'I_Org Structure'!$F$18,List!$AS$2:$AW$31,5,FALSE)</f>
        <v>#N/A</v>
      </c>
      <c r="D34" s="50"/>
      <c r="E34" s="50"/>
      <c r="F34" s="207" t="e">
        <f>VLOOKUP(D34,'III_Impact Assessment'!$D$18:$M$112,10,FALSE)</f>
        <v>#N/A</v>
      </c>
      <c r="G34" s="123"/>
      <c r="H34" s="123"/>
      <c r="I34" s="123"/>
      <c r="J34" s="123"/>
      <c r="K34" s="123"/>
      <c r="L34" s="50"/>
    </row>
    <row r="35" spans="2:12" s="45" customFormat="1" ht="25.5" x14ac:dyDescent="0.25">
      <c r="B35" s="47">
        <v>18</v>
      </c>
      <c r="C35" s="121" t="e">
        <f>VLOOKUP('I_Org Structure'!$F$14&amp;""&amp;'I_Org Structure'!$F$16&amp;""&amp;'I_Org Structure'!$F$18,List!$AS$2:$AW$31,5,FALSE)</f>
        <v>#N/A</v>
      </c>
      <c r="D35" s="50"/>
      <c r="E35" s="50"/>
      <c r="F35" s="207" t="e">
        <f>VLOOKUP(D35,'III_Impact Assessment'!$D$18:$M$112,10,FALSE)</f>
        <v>#N/A</v>
      </c>
      <c r="G35" s="123"/>
      <c r="H35" s="123"/>
      <c r="I35" s="123"/>
      <c r="J35" s="123"/>
      <c r="K35" s="123"/>
      <c r="L35" s="50"/>
    </row>
    <row r="36" spans="2:12" s="45" customFormat="1" ht="25.5" x14ac:dyDescent="0.25">
      <c r="B36" s="47">
        <v>19</v>
      </c>
      <c r="C36" s="121" t="e">
        <f>VLOOKUP('I_Org Structure'!$F$14&amp;""&amp;'I_Org Structure'!$F$16&amp;""&amp;'I_Org Structure'!$F$18,List!$AS$2:$AW$31,5,FALSE)</f>
        <v>#N/A</v>
      </c>
      <c r="D36" s="50"/>
      <c r="E36" s="50"/>
      <c r="F36" s="207" t="e">
        <f>VLOOKUP(D36,'III_Impact Assessment'!$D$18:$M$112,10,FALSE)</f>
        <v>#N/A</v>
      </c>
      <c r="G36" s="123"/>
      <c r="H36" s="123"/>
      <c r="I36" s="123"/>
      <c r="J36" s="123"/>
      <c r="K36" s="123"/>
      <c r="L36" s="50"/>
    </row>
    <row r="37" spans="2:12" s="45" customFormat="1" ht="25.5" x14ac:dyDescent="0.25">
      <c r="B37" s="47">
        <v>20</v>
      </c>
      <c r="C37" s="121" t="e">
        <f>VLOOKUP('I_Org Structure'!$F$14&amp;""&amp;'I_Org Structure'!$F$16&amp;""&amp;'I_Org Structure'!$F$18,List!$AS$2:$AW$31,5,FALSE)</f>
        <v>#N/A</v>
      </c>
      <c r="D37" s="50"/>
      <c r="E37" s="50"/>
      <c r="F37" s="207" t="e">
        <f>VLOOKUP(D37,'III_Impact Assessment'!$D$18:$M$112,10,FALSE)</f>
        <v>#N/A</v>
      </c>
      <c r="G37" s="123"/>
      <c r="H37" s="123"/>
      <c r="I37" s="123"/>
      <c r="J37" s="123"/>
      <c r="K37" s="123"/>
      <c r="L37" s="50"/>
    </row>
    <row r="38" spans="2:12" ht="25.5" x14ac:dyDescent="0.2">
      <c r="B38" s="47">
        <v>21</v>
      </c>
      <c r="C38" s="121" t="e">
        <f>VLOOKUP('I_Org Structure'!$F$14&amp;""&amp;'I_Org Structure'!$F$16&amp;""&amp;'I_Org Structure'!$F$18,List!$AS$2:$AW$31,5,FALSE)</f>
        <v>#N/A</v>
      </c>
      <c r="D38" s="50"/>
      <c r="E38" s="50"/>
      <c r="F38" s="207" t="e">
        <f>VLOOKUP(D38,'III_Impact Assessment'!$D$18:$M$112,10,FALSE)</f>
        <v>#N/A</v>
      </c>
      <c r="G38" s="123"/>
      <c r="H38" s="123"/>
      <c r="I38" s="123"/>
      <c r="J38" s="123"/>
      <c r="K38" s="123"/>
      <c r="L38" s="50"/>
    </row>
    <row r="39" spans="2:12" ht="25.5" x14ac:dyDescent="0.2">
      <c r="B39" s="47">
        <v>22</v>
      </c>
      <c r="C39" s="121" t="e">
        <f>VLOOKUP('I_Org Structure'!$F$14&amp;""&amp;'I_Org Structure'!$F$16&amp;""&amp;'I_Org Structure'!$F$18,List!$AS$2:$AW$31,5,FALSE)</f>
        <v>#N/A</v>
      </c>
      <c r="D39" s="50"/>
      <c r="E39" s="50" t="s">
        <v>22</v>
      </c>
      <c r="F39" s="207" t="e">
        <f>VLOOKUP(D39,'III_Impact Assessment'!$D$18:$M$112,10,FALSE)</f>
        <v>#N/A</v>
      </c>
      <c r="G39" s="123"/>
      <c r="H39" s="123"/>
      <c r="I39" s="123"/>
      <c r="J39" s="123"/>
      <c r="K39" s="123"/>
      <c r="L39" s="50"/>
    </row>
    <row r="40" spans="2:12" ht="25.5" x14ac:dyDescent="0.2">
      <c r="B40" s="47">
        <v>23</v>
      </c>
      <c r="C40" s="121" t="e">
        <f>VLOOKUP('I_Org Structure'!$F$14&amp;""&amp;'I_Org Structure'!$F$16&amp;""&amp;'I_Org Structure'!$F$18,List!$AS$2:$AW$31,5,FALSE)</f>
        <v>#N/A</v>
      </c>
      <c r="D40" s="50"/>
      <c r="E40" s="50"/>
      <c r="F40" s="207" t="e">
        <f>VLOOKUP(D40,'III_Impact Assessment'!$D$18:$M$112,10,FALSE)</f>
        <v>#N/A</v>
      </c>
      <c r="G40" s="123"/>
      <c r="H40" s="123"/>
      <c r="I40" s="123"/>
      <c r="J40" s="123"/>
      <c r="K40" s="123"/>
      <c r="L40" s="50"/>
    </row>
    <row r="41" spans="2:12" ht="25.5" x14ac:dyDescent="0.2">
      <c r="B41" s="47">
        <v>24</v>
      </c>
      <c r="C41" s="121" t="e">
        <f>VLOOKUP('I_Org Structure'!$F$14&amp;""&amp;'I_Org Structure'!$F$16&amp;""&amp;'I_Org Structure'!$F$18,List!$AS$2:$AW$31,5,FALSE)</f>
        <v>#N/A</v>
      </c>
      <c r="D41" s="50"/>
      <c r="E41" s="50" t="s">
        <v>22</v>
      </c>
      <c r="F41" s="207" t="e">
        <f>VLOOKUP(D41,'III_Impact Assessment'!$D$18:$M$112,10,FALSE)</f>
        <v>#N/A</v>
      </c>
      <c r="G41" s="123"/>
      <c r="H41" s="123"/>
      <c r="I41" s="123"/>
      <c r="J41" s="123"/>
      <c r="K41" s="123"/>
      <c r="L41" s="50"/>
    </row>
    <row r="42" spans="2:12" ht="25.5" x14ac:dyDescent="0.2">
      <c r="B42" s="47">
        <v>25</v>
      </c>
      <c r="C42" s="121" t="e">
        <f>VLOOKUP('I_Org Structure'!$F$14&amp;""&amp;'I_Org Structure'!$F$16&amp;""&amp;'I_Org Structure'!$F$18,List!$AS$2:$AW$31,5,FALSE)</f>
        <v>#N/A</v>
      </c>
      <c r="D42" s="50"/>
      <c r="E42" s="50" t="s">
        <v>22</v>
      </c>
      <c r="F42" s="207" t="e">
        <f>VLOOKUP(D42,'III_Impact Assessment'!$D$18:$M$112,10,FALSE)</f>
        <v>#N/A</v>
      </c>
      <c r="G42" s="123"/>
      <c r="H42" s="123"/>
      <c r="I42" s="123"/>
      <c r="J42" s="123"/>
      <c r="K42" s="123"/>
      <c r="L42" s="50"/>
    </row>
    <row r="43" spans="2:12" ht="25.5" x14ac:dyDescent="0.2">
      <c r="B43" s="47">
        <v>26</v>
      </c>
      <c r="C43" s="121" t="e">
        <f>VLOOKUP('I_Org Structure'!$F$14&amp;""&amp;'I_Org Structure'!$F$16&amp;""&amp;'I_Org Structure'!$F$18,List!$AS$2:$AW$31,5,FALSE)</f>
        <v>#N/A</v>
      </c>
      <c r="D43" s="50"/>
      <c r="E43" s="50"/>
      <c r="F43" s="207" t="e">
        <f>VLOOKUP(D43,'III_Impact Assessment'!$D$18:$M$112,10,FALSE)</f>
        <v>#N/A</v>
      </c>
      <c r="G43" s="123"/>
      <c r="H43" s="123"/>
      <c r="I43" s="123"/>
      <c r="J43" s="123"/>
      <c r="K43" s="123"/>
      <c r="L43" s="50"/>
    </row>
    <row r="44" spans="2:12" ht="25.5" x14ac:dyDescent="0.2">
      <c r="B44" s="47">
        <v>27</v>
      </c>
      <c r="C44" s="121" t="e">
        <f>VLOOKUP('I_Org Structure'!$F$14&amp;""&amp;'I_Org Structure'!$F$16&amp;""&amp;'I_Org Structure'!$F$18,List!$AS$2:$AW$31,5,FALSE)</f>
        <v>#N/A</v>
      </c>
      <c r="D44" s="50"/>
      <c r="E44" s="50" t="s">
        <v>22</v>
      </c>
      <c r="F44" s="207" t="e">
        <f>VLOOKUP(D44,'III_Impact Assessment'!$D$18:$M$112,10,FALSE)</f>
        <v>#N/A</v>
      </c>
      <c r="G44" s="123"/>
      <c r="H44" s="123"/>
      <c r="I44" s="123"/>
      <c r="J44" s="123"/>
      <c r="K44" s="123"/>
      <c r="L44" s="50"/>
    </row>
    <row r="45" spans="2:12" ht="25.5" x14ac:dyDescent="0.2">
      <c r="B45" s="47">
        <v>28</v>
      </c>
      <c r="C45" s="121" t="e">
        <f>VLOOKUP('I_Org Structure'!$F$14&amp;""&amp;'I_Org Structure'!$F$16&amp;""&amp;'I_Org Structure'!$F$18,List!$AS$2:$AW$31,5,FALSE)</f>
        <v>#N/A</v>
      </c>
      <c r="D45" s="50"/>
      <c r="E45" s="50" t="s">
        <v>22</v>
      </c>
      <c r="F45" s="207" t="e">
        <f>VLOOKUP(D45,'III_Impact Assessment'!$D$18:$M$112,10,FALSE)</f>
        <v>#N/A</v>
      </c>
      <c r="G45" s="123"/>
      <c r="H45" s="123"/>
      <c r="I45" s="123"/>
      <c r="J45" s="123"/>
      <c r="K45" s="123"/>
      <c r="L45" s="50"/>
    </row>
    <row r="46" spans="2:12" ht="25.5" x14ac:dyDescent="0.2">
      <c r="B46" s="47">
        <v>29</v>
      </c>
      <c r="C46" s="121" t="e">
        <f>VLOOKUP('I_Org Structure'!$F$14&amp;""&amp;'I_Org Structure'!$F$16&amp;""&amp;'I_Org Structure'!$F$18,List!$AS$2:$AW$31,5,FALSE)</f>
        <v>#N/A</v>
      </c>
      <c r="D46" s="50"/>
      <c r="E46" s="50"/>
      <c r="F46" s="207" t="e">
        <f>VLOOKUP(D46,'III_Impact Assessment'!$D$18:$M$112,10,FALSE)</f>
        <v>#N/A</v>
      </c>
      <c r="G46" s="123"/>
      <c r="H46" s="123"/>
      <c r="I46" s="123"/>
      <c r="J46" s="123"/>
      <c r="K46" s="123"/>
      <c r="L46" s="50"/>
    </row>
    <row r="47" spans="2:12" ht="25.5" x14ac:dyDescent="0.2">
      <c r="B47" s="47">
        <v>30</v>
      </c>
      <c r="C47" s="121" t="e">
        <f>VLOOKUP('I_Org Structure'!$F$14&amp;""&amp;'I_Org Structure'!$F$16&amp;""&amp;'I_Org Structure'!$F$18,List!$AS$2:$AW$31,5,FALSE)</f>
        <v>#N/A</v>
      </c>
      <c r="D47" s="50"/>
      <c r="E47" s="50" t="s">
        <v>22</v>
      </c>
      <c r="F47" s="207" t="e">
        <f>VLOOKUP(D47,'III_Impact Assessment'!$D$18:$M$112,10,FALSE)</f>
        <v>#N/A</v>
      </c>
      <c r="G47" s="123"/>
      <c r="H47" s="123"/>
      <c r="I47" s="123"/>
      <c r="J47" s="123"/>
      <c r="K47" s="123"/>
      <c r="L47" s="50"/>
    </row>
    <row r="48" spans="2:12" ht="25.5" x14ac:dyDescent="0.2">
      <c r="B48" s="47">
        <v>31</v>
      </c>
      <c r="C48" s="121" t="e">
        <f>VLOOKUP('I_Org Structure'!$F$14&amp;""&amp;'I_Org Structure'!$F$16&amp;""&amp;'I_Org Structure'!$F$18,List!$AS$2:$AW$31,5,FALSE)</f>
        <v>#N/A</v>
      </c>
      <c r="D48" s="50"/>
      <c r="E48" s="50" t="s">
        <v>22</v>
      </c>
      <c r="F48" s="207" t="e">
        <f>VLOOKUP(D48,'III_Impact Assessment'!$D$18:$M$112,10,FALSE)</f>
        <v>#N/A</v>
      </c>
      <c r="G48" s="123"/>
      <c r="H48" s="123"/>
      <c r="I48" s="123"/>
      <c r="J48" s="123"/>
      <c r="K48" s="123"/>
      <c r="L48" s="50"/>
    </row>
    <row r="49" spans="2:12" ht="25.5" x14ac:dyDescent="0.2">
      <c r="B49" s="47">
        <v>32</v>
      </c>
      <c r="C49" s="121" t="e">
        <f>VLOOKUP('I_Org Structure'!$F$14&amp;""&amp;'I_Org Structure'!$F$16&amp;""&amp;'I_Org Structure'!$F$18,List!$AS$2:$AW$31,5,FALSE)</f>
        <v>#N/A</v>
      </c>
      <c r="D49" s="50"/>
      <c r="E49" s="50"/>
      <c r="F49" s="207" t="e">
        <f>VLOOKUP(D49,'III_Impact Assessment'!$D$18:$M$112,10,FALSE)</f>
        <v>#N/A</v>
      </c>
      <c r="G49" s="123"/>
      <c r="H49" s="123"/>
      <c r="I49" s="123"/>
      <c r="J49" s="123"/>
      <c r="K49" s="123"/>
      <c r="L49" s="50"/>
    </row>
    <row r="50" spans="2:12" ht="25.5" x14ac:dyDescent="0.2">
      <c r="B50" s="47">
        <v>33</v>
      </c>
      <c r="C50" s="121" t="e">
        <f>VLOOKUP('I_Org Structure'!$F$14&amp;""&amp;'I_Org Structure'!$F$16&amp;""&amp;'I_Org Structure'!$F$18,List!$AS$2:$AW$31,5,FALSE)</f>
        <v>#N/A</v>
      </c>
      <c r="D50" s="50"/>
      <c r="E50" s="50" t="s">
        <v>22</v>
      </c>
      <c r="F50" s="207" t="e">
        <f>VLOOKUP(D50,'III_Impact Assessment'!$D$18:$M$112,10,FALSE)</f>
        <v>#N/A</v>
      </c>
      <c r="G50" s="123"/>
      <c r="H50" s="123"/>
      <c r="I50" s="123"/>
      <c r="J50" s="123"/>
      <c r="K50" s="123"/>
      <c r="L50" s="50"/>
    </row>
    <row r="51" spans="2:12" ht="25.5" x14ac:dyDescent="0.2">
      <c r="B51" s="47">
        <v>34</v>
      </c>
      <c r="C51" s="121" t="e">
        <f>VLOOKUP('I_Org Structure'!$F$14&amp;""&amp;'I_Org Structure'!$F$16&amp;""&amp;'I_Org Structure'!$F$18,List!$AS$2:$AW$31,5,FALSE)</f>
        <v>#N/A</v>
      </c>
      <c r="D51" s="50"/>
      <c r="E51" s="50" t="s">
        <v>22</v>
      </c>
      <c r="F51" s="207" t="e">
        <f>VLOOKUP(D51,'III_Impact Assessment'!$D$18:$M$112,10,FALSE)</f>
        <v>#N/A</v>
      </c>
      <c r="G51" s="123"/>
      <c r="H51" s="123"/>
      <c r="I51" s="123"/>
      <c r="J51" s="123"/>
      <c r="K51" s="123"/>
      <c r="L51" s="50"/>
    </row>
    <row r="52" spans="2:12" ht="25.5" x14ac:dyDescent="0.2">
      <c r="B52" s="47">
        <v>35</v>
      </c>
      <c r="C52" s="121" t="e">
        <f>VLOOKUP('I_Org Structure'!$F$14&amp;""&amp;'I_Org Structure'!$F$16&amp;""&amp;'I_Org Structure'!$F$18,List!$AS$2:$AW$31,5,FALSE)</f>
        <v>#N/A</v>
      </c>
      <c r="D52" s="50"/>
      <c r="E52" s="50"/>
      <c r="F52" s="207" t="e">
        <f>VLOOKUP(D52,'III_Impact Assessment'!$D$18:$M$112,10,FALSE)</f>
        <v>#N/A</v>
      </c>
      <c r="G52" s="123"/>
      <c r="H52" s="123"/>
      <c r="I52" s="123"/>
      <c r="J52" s="123"/>
      <c r="K52" s="123"/>
      <c r="L52" s="50"/>
    </row>
    <row r="914" spans="2:2" x14ac:dyDescent="0.2">
      <c r="B914" s="39" t="s">
        <v>106</v>
      </c>
    </row>
    <row r="915" spans="2:2" x14ac:dyDescent="0.2">
      <c r="B915" s="39" t="s">
        <v>107</v>
      </c>
    </row>
    <row r="916" spans="2:2" x14ac:dyDescent="0.2">
      <c r="B916" s="39" t="s">
        <v>108</v>
      </c>
    </row>
    <row r="917" spans="2:2" x14ac:dyDescent="0.2">
      <c r="B917" s="39" t="s">
        <v>109</v>
      </c>
    </row>
    <row r="918" spans="2:2" x14ac:dyDescent="0.2">
      <c r="B918" s="39" t="s">
        <v>110</v>
      </c>
    </row>
    <row r="919" spans="2:2" x14ac:dyDescent="0.2">
      <c r="B919" s="39" t="s">
        <v>111</v>
      </c>
    </row>
    <row r="920" spans="2:2" x14ac:dyDescent="0.2">
      <c r="B920" s="39" t="s">
        <v>112</v>
      </c>
    </row>
    <row r="921" spans="2:2" x14ac:dyDescent="0.2">
      <c r="B921" s="39" t="s">
        <v>71</v>
      </c>
    </row>
    <row r="922" spans="2:2" x14ac:dyDescent="0.2">
      <c r="B922" s="39" t="s">
        <v>113</v>
      </c>
    </row>
    <row r="923" spans="2:2" x14ac:dyDescent="0.2">
      <c r="B923" s="39" t="s">
        <v>114</v>
      </c>
    </row>
    <row r="924" spans="2:2" x14ac:dyDescent="0.2">
      <c r="B924" s="39" t="s">
        <v>70</v>
      </c>
    </row>
    <row r="925" spans="2:2" x14ac:dyDescent="0.2">
      <c r="B925" s="39" t="s">
        <v>115</v>
      </c>
    </row>
    <row r="926" spans="2:2" x14ac:dyDescent="0.2">
      <c r="B926" s="39" t="s">
        <v>116</v>
      </c>
    </row>
    <row r="927" spans="2:2" x14ac:dyDescent="0.2">
      <c r="B927" s="39" t="s">
        <v>109</v>
      </c>
    </row>
    <row r="928" spans="2:2" x14ac:dyDescent="0.2">
      <c r="B928" s="39" t="s">
        <v>110</v>
      </c>
    </row>
    <row r="929" spans="2:2" x14ac:dyDescent="0.2">
      <c r="B929" s="39" t="s">
        <v>111</v>
      </c>
    </row>
    <row r="930" spans="2:2" x14ac:dyDescent="0.2">
      <c r="B930" s="39" t="s">
        <v>112</v>
      </c>
    </row>
    <row r="931" spans="2:2" x14ac:dyDescent="0.2">
      <c r="B931" s="39" t="s">
        <v>71</v>
      </c>
    </row>
    <row r="932" spans="2:2" x14ac:dyDescent="0.2">
      <c r="B932" s="39" t="s">
        <v>113</v>
      </c>
    </row>
    <row r="933" spans="2:2" x14ac:dyDescent="0.2">
      <c r="B933" s="39" t="s">
        <v>114</v>
      </c>
    </row>
    <row r="934" spans="2:2" x14ac:dyDescent="0.2">
      <c r="B934" s="39" t="s">
        <v>117</v>
      </c>
    </row>
    <row r="935" spans="2:2" x14ac:dyDescent="0.2">
      <c r="B935" s="39" t="s">
        <v>70</v>
      </c>
    </row>
    <row r="936" spans="2:2" x14ac:dyDescent="0.2">
      <c r="B936" s="39" t="s">
        <v>104</v>
      </c>
    </row>
    <row r="937" spans="2:2" x14ac:dyDescent="0.2">
      <c r="B937" s="39" t="s">
        <v>53</v>
      </c>
    </row>
    <row r="938" spans="2:2" x14ac:dyDescent="0.2">
      <c r="B938" s="39" t="s">
        <v>118</v>
      </c>
    </row>
    <row r="939" spans="2:2" x14ac:dyDescent="0.2">
      <c r="B939" s="39" t="s">
        <v>119</v>
      </c>
    </row>
    <row r="940" spans="2:2" x14ac:dyDescent="0.2">
      <c r="B940" s="39" t="s">
        <v>120</v>
      </c>
    </row>
    <row r="941" spans="2:2" x14ac:dyDescent="0.2">
      <c r="B941" s="39" t="s">
        <v>121</v>
      </c>
    </row>
    <row r="942" spans="2:2" x14ac:dyDescent="0.2">
      <c r="B942" s="39" t="s">
        <v>122</v>
      </c>
    </row>
    <row r="943" spans="2:2" x14ac:dyDescent="0.2">
      <c r="B943" s="39" t="s">
        <v>123</v>
      </c>
    </row>
    <row r="944" spans="2:2" x14ac:dyDescent="0.2">
      <c r="B944" s="39" t="s">
        <v>124</v>
      </c>
    </row>
    <row r="945" spans="2:2" x14ac:dyDescent="0.2">
      <c r="B945" s="39" t="s">
        <v>125</v>
      </c>
    </row>
    <row r="946" spans="2:2" x14ac:dyDescent="0.2">
      <c r="B946" s="39" t="s">
        <v>126</v>
      </c>
    </row>
    <row r="947" spans="2:2" x14ac:dyDescent="0.2">
      <c r="B947" s="39" t="s">
        <v>127</v>
      </c>
    </row>
  </sheetData>
  <mergeCells count="7">
    <mergeCell ref="B12:I12"/>
    <mergeCell ref="F16:F17"/>
    <mergeCell ref="G16:K16"/>
    <mergeCell ref="D16:D17"/>
    <mergeCell ref="C16:C17"/>
    <mergeCell ref="B16:B17"/>
    <mergeCell ref="E16:E17"/>
  </mergeCells>
  <phoneticPr fontId="58" type="noConversion"/>
  <conditionalFormatting sqref="C18:C52">
    <cfRule type="notContainsErrors" dxfId="35" priority="15">
      <formula>NOT(ISERROR(C18))</formula>
    </cfRule>
    <cfRule type="containsBlanks" dxfId="34" priority="26" stopIfTrue="1">
      <formula>LEN(TRIM(C18))=0</formula>
    </cfRule>
  </conditionalFormatting>
  <conditionalFormatting sqref="D18:E52">
    <cfRule type="containsBlanks" dxfId="33" priority="4">
      <formula>LEN(TRIM(D18))=0</formula>
    </cfRule>
  </conditionalFormatting>
  <conditionalFormatting sqref="F18:F52">
    <cfRule type="notContainsErrors" dxfId="32" priority="2">
      <formula>NOT(ISERROR(F18))</formula>
    </cfRule>
    <cfRule type="containsBlanks" dxfId="31" priority="5" stopIfTrue="1">
      <formula>LEN(TRIM(F18))=0</formula>
    </cfRule>
  </conditionalFormatting>
  <conditionalFormatting sqref="G18:K52">
    <cfRule type="containsBlanks" dxfId="30" priority="1">
      <formula>LEN(TRIM(G18))=0</formula>
    </cfRule>
  </conditionalFormatting>
  <conditionalFormatting sqref="L18:L52">
    <cfRule type="containsBlanks" dxfId="29" priority="14" stopIfTrue="1">
      <formula>LEN(TRIM(L18))=0</formula>
    </cfRule>
  </conditionalFormatting>
  <dataValidations xWindow="421" yWindow="549" count="6">
    <dataValidation type="list" allowBlank="1" showInputMessage="1" showErrorMessage="1" sqref="G18:K52" xr:uid="{00000000-0002-0000-0400-000000000000}">
      <formula1>"Yes, No"</formula1>
    </dataValidation>
    <dataValidation allowBlank="1" showErrorMessage="1" promptTitle="Instruction/Explanation" prompt="Drop-down list will be populated based on the inputs provided under 'II_General Info' tab." sqref="D16:D17" xr:uid="{00000000-0002-0000-0400-000001000000}"/>
    <dataValidation allowBlank="1" showInputMessage="1" showErrorMessage="1" promptTitle="Instruction/Explanation:" prompt="This was already identified on section III. Impact Assessment Table" sqref="F18:F52" xr:uid="{00000000-0002-0000-0400-000002000000}"/>
    <dataValidation allowBlank="1" showErrorMessage="1" promptTitle="Instruction/Explanation:" prompt="Instruction/explanation:_x000a_List down all offices/locations where you can continue your process. " sqref="E16:E17" xr:uid="{00000000-0002-0000-0400-000003000000}"/>
    <dataValidation allowBlank="1" showErrorMessage="1" promptTitle="Instruction/explanation:" prompt="Indicate if resources are needed to be shared or should be exclusive to the process/unit." sqref="L17" xr:uid="{00000000-0002-0000-0400-000004000000}"/>
    <dataValidation allowBlank="1" showErrorMessage="1" promptTitle="Instruction/Explanation:" prompt="This was already identified on section III. Impact Assessment Table" sqref="F16:F17" xr:uid="{185F0995-1E10-4867-B734-F300BCAD4C5C}"/>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421" yWindow="549" count="1">
        <x14:dataValidation type="list" allowBlank="1" showInputMessage="1" showErrorMessage="1" xr:uid="{00000000-0002-0000-0400-000005000000}">
          <x14:formula1>
            <xm:f>'II_General Info'!$D$14:$D$32</xm:f>
          </x14:formula1>
          <xm:sqref>D18:D52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N906"/>
  <sheetViews>
    <sheetView showGridLines="0" topLeftCell="E79" zoomScale="102" zoomScaleNormal="55" workbookViewId="0">
      <selection activeCell="I18" sqref="I18:M35"/>
    </sheetView>
  </sheetViews>
  <sheetFormatPr defaultColWidth="12.28515625" defaultRowHeight="12.75" x14ac:dyDescent="0.2"/>
  <cols>
    <col min="1" max="1" width="2" style="36" bestFit="1" customWidth="1"/>
    <col min="2" max="2" width="5.7109375" style="36" customWidth="1"/>
    <col min="3" max="3" width="16.140625" style="36" customWidth="1"/>
    <col min="4" max="4" width="18.7109375" style="36" customWidth="1"/>
    <col min="5" max="5" width="22.85546875" style="41" customWidth="1"/>
    <col min="6" max="6" width="14.85546875" style="41" customWidth="1"/>
    <col min="7" max="7" width="19.85546875" style="208" customWidth="1"/>
    <col min="8" max="8" width="19.28515625" style="217" customWidth="1"/>
    <col min="9" max="12" width="12.85546875" style="208" customWidth="1"/>
    <col min="13" max="13" width="22" style="208" customWidth="1"/>
    <col min="14" max="14" width="22" style="36" customWidth="1"/>
    <col min="15" max="15" width="22.28515625" style="36" customWidth="1"/>
    <col min="16" max="16" width="33.140625" style="36" customWidth="1"/>
    <col min="17" max="17" width="26.85546875" style="36" customWidth="1"/>
    <col min="18" max="253" width="9.7109375" style="36" customWidth="1"/>
    <col min="254" max="16384" width="12.28515625" style="36"/>
  </cols>
  <sheetData>
    <row r="7" spans="2:14" s="45" customFormat="1" x14ac:dyDescent="0.25">
      <c r="B7" s="43" t="s">
        <v>25</v>
      </c>
      <c r="C7" s="43"/>
      <c r="D7" s="43"/>
      <c r="E7" s="46"/>
      <c r="F7" s="204"/>
      <c r="G7" s="204"/>
      <c r="H7" s="212"/>
      <c r="I7" s="204"/>
      <c r="J7" s="204"/>
      <c r="K7" s="204"/>
      <c r="L7" s="204"/>
      <c r="M7" s="204"/>
      <c r="N7" s="46"/>
    </row>
    <row r="8" spans="2:14" s="45" customFormat="1" x14ac:dyDescent="0.25">
      <c r="B8" s="43"/>
      <c r="C8" s="43"/>
      <c r="D8" s="43"/>
      <c r="E8" s="46"/>
      <c r="F8" s="204"/>
      <c r="G8" s="204"/>
      <c r="H8" s="212"/>
      <c r="I8" s="204"/>
      <c r="J8" s="204"/>
      <c r="K8" s="218"/>
      <c r="L8" s="218"/>
      <c r="M8" s="218"/>
      <c r="N8" s="46"/>
    </row>
    <row r="9" spans="2:14" s="45" customFormat="1" x14ac:dyDescent="0.25">
      <c r="B9" s="43" t="s">
        <v>96</v>
      </c>
      <c r="C9" s="43"/>
      <c r="D9" s="43"/>
      <c r="E9" s="46"/>
      <c r="F9" s="204"/>
      <c r="G9" s="204"/>
      <c r="H9" s="212"/>
      <c r="I9" s="204"/>
      <c r="J9" s="204"/>
      <c r="K9" s="204"/>
      <c r="L9" s="204"/>
      <c r="M9" s="242"/>
      <c r="N9" s="46"/>
    </row>
    <row r="10" spans="2:14" s="45" customFormat="1" x14ac:dyDescent="0.25">
      <c r="B10" s="43"/>
      <c r="C10" s="43"/>
      <c r="D10" s="43"/>
      <c r="E10" s="46"/>
      <c r="F10" s="204"/>
      <c r="G10" s="204"/>
      <c r="H10" s="212"/>
      <c r="I10" s="204"/>
      <c r="J10" s="204"/>
      <c r="K10" s="204"/>
      <c r="L10" s="204"/>
      <c r="M10" s="242"/>
      <c r="N10" s="46"/>
    </row>
    <row r="11" spans="2:14" s="45" customFormat="1" x14ac:dyDescent="0.25">
      <c r="B11" s="43" t="s">
        <v>97</v>
      </c>
      <c r="C11" s="43"/>
      <c r="D11" s="43"/>
      <c r="E11" s="46"/>
      <c r="F11" s="204"/>
      <c r="G11" s="204"/>
      <c r="H11" s="212"/>
      <c r="I11" s="204"/>
      <c r="J11" s="204"/>
      <c r="K11" s="204"/>
      <c r="L11" s="204"/>
      <c r="M11" s="242"/>
      <c r="N11" s="46"/>
    </row>
    <row r="12" spans="2:14" s="45" customFormat="1" ht="32.25" customHeight="1" x14ac:dyDescent="0.25">
      <c r="B12" s="337" t="s">
        <v>98</v>
      </c>
      <c r="C12" s="337"/>
      <c r="D12" s="337"/>
      <c r="E12" s="337"/>
      <c r="F12" s="337"/>
      <c r="G12" s="337"/>
      <c r="H12" s="337"/>
      <c r="I12" s="337"/>
      <c r="J12" s="337"/>
      <c r="K12" s="204"/>
      <c r="L12" s="204"/>
      <c r="M12" s="242"/>
      <c r="N12" s="46"/>
    </row>
    <row r="13" spans="2:14" s="45" customFormat="1" x14ac:dyDescent="0.25">
      <c r="B13" s="43"/>
      <c r="D13" s="43"/>
      <c r="E13" s="46"/>
      <c r="F13" s="204"/>
      <c r="G13" s="204"/>
      <c r="H13" s="212"/>
      <c r="I13" s="204"/>
      <c r="J13" s="204"/>
      <c r="K13" s="204"/>
      <c r="L13" s="204"/>
      <c r="M13" s="242"/>
      <c r="N13" s="46"/>
    </row>
    <row r="14" spans="2:14" x14ac:dyDescent="0.2">
      <c r="B14" s="120"/>
      <c r="D14" s="38"/>
      <c r="E14" s="37"/>
      <c r="F14" s="205"/>
      <c r="G14" s="205"/>
      <c r="H14" s="213"/>
      <c r="I14" s="205"/>
      <c r="J14" s="205"/>
      <c r="K14" s="205"/>
      <c r="L14" s="205"/>
      <c r="N14" s="39"/>
    </row>
    <row r="15" spans="2:14" x14ac:dyDescent="0.2">
      <c r="B15" s="117" t="s">
        <v>128</v>
      </c>
      <c r="C15" s="118"/>
      <c r="D15" s="118"/>
      <c r="E15" s="118"/>
      <c r="F15" s="206"/>
      <c r="G15" s="206"/>
      <c r="H15" s="237"/>
      <c r="I15" s="206"/>
      <c r="J15" s="206"/>
      <c r="K15" s="206"/>
      <c r="L15" s="206"/>
      <c r="M15" s="243"/>
      <c r="N15" s="39"/>
    </row>
    <row r="16" spans="2:14" x14ac:dyDescent="0.2">
      <c r="B16" s="344" t="s">
        <v>77</v>
      </c>
      <c r="C16" s="343" t="s">
        <v>129</v>
      </c>
      <c r="D16" s="343" t="s">
        <v>78</v>
      </c>
      <c r="E16" s="345" t="s">
        <v>433</v>
      </c>
      <c r="F16" s="353" t="s">
        <v>130</v>
      </c>
      <c r="G16" s="338" t="s">
        <v>102</v>
      </c>
      <c r="H16" s="348" t="s">
        <v>131</v>
      </c>
      <c r="I16" s="350" t="s">
        <v>132</v>
      </c>
      <c r="J16" s="351"/>
      <c r="K16" s="351"/>
      <c r="L16" s="351"/>
      <c r="M16" s="352"/>
      <c r="N16" s="343" t="s">
        <v>52</v>
      </c>
    </row>
    <row r="17" spans="2:14" s="42" customFormat="1" ht="38.25" x14ac:dyDescent="0.25">
      <c r="B17" s="344"/>
      <c r="C17" s="343"/>
      <c r="D17" s="343"/>
      <c r="E17" s="345"/>
      <c r="F17" s="354"/>
      <c r="G17" s="339"/>
      <c r="H17" s="349"/>
      <c r="I17" s="113" t="s">
        <v>81</v>
      </c>
      <c r="J17" s="113" t="s">
        <v>82</v>
      </c>
      <c r="K17" s="113" t="s">
        <v>83</v>
      </c>
      <c r="L17" s="113" t="s">
        <v>84</v>
      </c>
      <c r="M17" s="113" t="s">
        <v>85</v>
      </c>
      <c r="N17" s="343"/>
    </row>
    <row r="18" spans="2:14" ht="25.5" x14ac:dyDescent="0.2">
      <c r="B18" s="47">
        <v>1</v>
      </c>
      <c r="C18" s="121" t="e">
        <f>VLOOKUP('I_Org Structure'!$F$14&amp;""&amp;'I_Org Structure'!$F$16&amp;""&amp;'I_Org Structure'!$F$18,List!$AS$2:$AW$31,5,FALSE)</f>
        <v>#N/A</v>
      </c>
      <c r="D18" s="50" t="s">
        <v>454</v>
      </c>
      <c r="E18" s="50"/>
      <c r="F18" s="240"/>
      <c r="G18" s="207" t="e">
        <f>VLOOKUP(D18,'III_Impact Assessment'!$D$17:$M$503,10,FALSE)</f>
        <v>#N/A</v>
      </c>
      <c r="H18" s="216" t="e">
        <f>VLOOKUP(D18,'II_General Info'!$D$14:$K$32, 8, FALSE)</f>
        <v>#N/A</v>
      </c>
      <c r="I18" s="244"/>
      <c r="J18" s="244"/>
      <c r="K18" s="244"/>
      <c r="L18" s="244"/>
      <c r="M18" s="244"/>
      <c r="N18" s="50"/>
    </row>
    <row r="19" spans="2:14" ht="25.5" x14ac:dyDescent="0.2">
      <c r="B19" s="47">
        <v>2</v>
      </c>
      <c r="C19" s="121" t="e">
        <f>VLOOKUP('I_Org Structure'!$F$14&amp;""&amp;'I_Org Structure'!$F$16&amp;""&amp;'I_Org Structure'!$F$18,List!$AS$2:$AW$31,5,FALSE)</f>
        <v>#N/A</v>
      </c>
      <c r="D19" s="50" t="s">
        <v>454</v>
      </c>
      <c r="E19" s="50"/>
      <c r="F19" s="240"/>
      <c r="G19" s="207" t="e">
        <f>VLOOKUP(D19,'III_Impact Assessment'!$D$17:$M$503,10,FALSE)</f>
        <v>#N/A</v>
      </c>
      <c r="H19" s="216" t="e">
        <f>VLOOKUP(D19,'II_General Info'!$D$14:$K$32, 8, FALSE)</f>
        <v>#N/A</v>
      </c>
      <c r="I19" s="244"/>
      <c r="J19" s="244"/>
      <c r="K19" s="244"/>
      <c r="L19" s="244"/>
      <c r="M19" s="244"/>
      <c r="N19" s="50"/>
    </row>
    <row r="20" spans="2:14" ht="25.5" x14ac:dyDescent="0.2">
      <c r="B20" s="47">
        <v>3</v>
      </c>
      <c r="C20" s="121" t="e">
        <f>VLOOKUP('I_Org Structure'!$F$14&amp;""&amp;'I_Org Structure'!$F$16&amp;""&amp;'I_Org Structure'!$F$18,List!$AS$2:$AW$31,5,FALSE)</f>
        <v>#N/A</v>
      </c>
      <c r="D20" s="50" t="s">
        <v>454</v>
      </c>
      <c r="E20" s="50"/>
      <c r="F20" s="240"/>
      <c r="G20" s="207" t="e">
        <f>VLOOKUP(D20,'III_Impact Assessment'!$D$17:$M$503,10,FALSE)</f>
        <v>#N/A</v>
      </c>
      <c r="H20" s="216" t="e">
        <f>VLOOKUP(D20,'II_General Info'!$D$14:$K$32, 8, FALSE)</f>
        <v>#N/A</v>
      </c>
      <c r="I20" s="244"/>
      <c r="J20" s="244"/>
      <c r="K20" s="244"/>
      <c r="L20" s="244"/>
      <c r="M20" s="244"/>
      <c r="N20" s="50"/>
    </row>
    <row r="21" spans="2:14" x14ac:dyDescent="0.2">
      <c r="B21" s="47">
        <v>4</v>
      </c>
      <c r="C21" s="121" t="e">
        <f>VLOOKUP('I_Org Structure'!$F$14&amp;""&amp;'I_Org Structure'!$F$16&amp;""&amp;'I_Org Structure'!$F$18,List!$AS$2:$AW$31,5,FALSE)</f>
        <v>#N/A</v>
      </c>
      <c r="D21" s="50" t="s">
        <v>453</v>
      </c>
      <c r="E21" s="50"/>
      <c r="F21" s="240"/>
      <c r="G21" s="207" t="e">
        <f>VLOOKUP(D21,'III_Impact Assessment'!$D$17:$M$503,10,FALSE)</f>
        <v>#N/A</v>
      </c>
      <c r="H21" s="216" t="e">
        <f>VLOOKUP(D21,'II_General Info'!$D$14:$K$32, 8, FALSE)</f>
        <v>#N/A</v>
      </c>
      <c r="I21" s="244"/>
      <c r="J21" s="244"/>
      <c r="K21" s="244"/>
      <c r="L21" s="244"/>
      <c r="M21" s="244"/>
      <c r="N21" s="50"/>
    </row>
    <row r="22" spans="2:14" x14ac:dyDescent="0.2">
      <c r="B22" s="47">
        <v>5</v>
      </c>
      <c r="C22" s="121" t="e">
        <f>VLOOKUP('I_Org Structure'!$F$14&amp;""&amp;'I_Org Structure'!$F$16&amp;""&amp;'I_Org Structure'!$F$18,List!$AS$2:$AW$31,5,FALSE)</f>
        <v>#N/A</v>
      </c>
      <c r="D22" s="50" t="s">
        <v>453</v>
      </c>
      <c r="E22" s="50"/>
      <c r="F22" s="240"/>
      <c r="G22" s="207" t="e">
        <f>VLOOKUP(D22,'III_Impact Assessment'!$D$17:$M$503,10,FALSE)</f>
        <v>#N/A</v>
      </c>
      <c r="H22" s="216" t="e">
        <f>VLOOKUP(D22,'II_General Info'!$D$14:$K$32, 8, FALSE)</f>
        <v>#N/A</v>
      </c>
      <c r="I22" s="244"/>
      <c r="J22" s="244"/>
      <c r="K22" s="244"/>
      <c r="L22" s="244"/>
      <c r="M22" s="244"/>
      <c r="N22" s="50"/>
    </row>
    <row r="23" spans="2:14" x14ac:dyDescent="0.2">
      <c r="B23" s="47">
        <v>6</v>
      </c>
      <c r="C23" s="121" t="e">
        <f>VLOOKUP('I_Org Structure'!$F$14&amp;""&amp;'I_Org Structure'!$F$16&amp;""&amp;'I_Org Structure'!$F$18,List!$AS$2:$AW$31,5,FALSE)</f>
        <v>#N/A</v>
      </c>
      <c r="D23" s="50" t="s">
        <v>453</v>
      </c>
      <c r="E23" s="50"/>
      <c r="F23" s="240"/>
      <c r="G23" s="207" t="e">
        <f>VLOOKUP(D23,'III_Impact Assessment'!$D$17:$M$503,10,FALSE)</f>
        <v>#N/A</v>
      </c>
      <c r="H23" s="216" t="e">
        <f>VLOOKUP(D23,'II_General Info'!$D$14:$K$32, 8, FALSE)</f>
        <v>#N/A</v>
      </c>
      <c r="I23" s="244"/>
      <c r="J23" s="244"/>
      <c r="K23" s="244"/>
      <c r="L23" s="244"/>
      <c r="M23" s="244"/>
      <c r="N23" s="50"/>
    </row>
    <row r="24" spans="2:14" x14ac:dyDescent="0.2">
      <c r="B24" s="47">
        <v>7</v>
      </c>
      <c r="C24" s="121" t="e">
        <f>VLOOKUP('I_Org Structure'!$F$14&amp;""&amp;'I_Org Structure'!$F$16&amp;""&amp;'I_Org Structure'!$F$18,List!$AS$2:$AW$31,5,FALSE)</f>
        <v>#N/A</v>
      </c>
      <c r="D24" s="50" t="s">
        <v>452</v>
      </c>
      <c r="E24" s="50"/>
      <c r="F24" s="240"/>
      <c r="G24" s="207" t="e">
        <f>VLOOKUP(D24,'III_Impact Assessment'!$D$17:$M$503,10,FALSE)</f>
        <v>#N/A</v>
      </c>
      <c r="H24" s="216" t="e">
        <f>VLOOKUP(D24,'II_General Info'!$D$14:$K$32, 8, FALSE)</f>
        <v>#N/A</v>
      </c>
      <c r="I24" s="244"/>
      <c r="J24" s="244"/>
      <c r="K24" s="244"/>
      <c r="L24" s="244"/>
      <c r="M24" s="244"/>
      <c r="N24" s="50"/>
    </row>
    <row r="25" spans="2:14" x14ac:dyDescent="0.2">
      <c r="B25" s="47">
        <v>8</v>
      </c>
      <c r="C25" s="121" t="e">
        <f>VLOOKUP('I_Org Structure'!$F$14&amp;""&amp;'I_Org Structure'!$F$16&amp;""&amp;'I_Org Structure'!$F$18,List!$AS$2:$AW$31,5,FALSE)</f>
        <v>#N/A</v>
      </c>
      <c r="D25" s="50" t="s">
        <v>452</v>
      </c>
      <c r="E25" s="50"/>
      <c r="F25" s="240"/>
      <c r="G25" s="207" t="e">
        <f>VLOOKUP(D25,'III_Impact Assessment'!$D$17:$M$503,10,FALSE)</f>
        <v>#N/A</v>
      </c>
      <c r="H25" s="216" t="e">
        <f>VLOOKUP(D25,'II_General Info'!$D$14:$K$32, 8, FALSE)</f>
        <v>#N/A</v>
      </c>
      <c r="I25" s="244"/>
      <c r="J25" s="244"/>
      <c r="K25" s="244"/>
      <c r="L25" s="244"/>
      <c r="M25" s="222"/>
      <c r="N25" s="50"/>
    </row>
    <row r="26" spans="2:14" x14ac:dyDescent="0.2">
      <c r="B26" s="47">
        <v>9</v>
      </c>
      <c r="C26" s="121" t="e">
        <f>VLOOKUP('I_Org Structure'!$F$14&amp;""&amp;'I_Org Structure'!$F$16&amp;""&amp;'I_Org Structure'!$F$18,List!$AS$2:$AW$31,5,FALSE)</f>
        <v>#N/A</v>
      </c>
      <c r="D26" s="50" t="s">
        <v>452</v>
      </c>
      <c r="E26" s="50"/>
      <c r="F26" s="240"/>
      <c r="G26" s="207" t="e">
        <f>VLOOKUP(D26,'III_Impact Assessment'!$D$17:$M$503,10,FALSE)</f>
        <v>#N/A</v>
      </c>
      <c r="H26" s="216" t="e">
        <f>VLOOKUP(D26,'II_General Info'!$D$14:$K$32, 8, FALSE)</f>
        <v>#N/A</v>
      </c>
      <c r="I26" s="244"/>
      <c r="J26" s="244"/>
      <c r="K26" s="244"/>
      <c r="L26" s="244"/>
      <c r="M26" s="222"/>
      <c r="N26" s="50"/>
    </row>
    <row r="27" spans="2:14" x14ac:dyDescent="0.2">
      <c r="B27" s="47">
        <v>10</v>
      </c>
      <c r="C27" s="121" t="e">
        <f>VLOOKUP('I_Org Structure'!$F$14&amp;""&amp;'I_Org Structure'!$F$16&amp;""&amp;'I_Org Structure'!$F$18,List!$AS$2:$AW$31,5,FALSE)</f>
        <v>#N/A</v>
      </c>
      <c r="D27" s="50" t="s">
        <v>455</v>
      </c>
      <c r="E27" s="50"/>
      <c r="F27" s="240"/>
      <c r="G27" s="207" t="e">
        <f>VLOOKUP(D27,'III_Impact Assessment'!$D$17:$M$503,10,FALSE)</f>
        <v>#N/A</v>
      </c>
      <c r="H27" s="216" t="e">
        <f>VLOOKUP(D27,'II_General Info'!$D$14:$K$32, 8, FALSE)</f>
        <v>#N/A</v>
      </c>
      <c r="I27" s="244"/>
      <c r="J27" s="244"/>
      <c r="K27" s="244"/>
      <c r="L27" s="244"/>
      <c r="M27" s="244"/>
      <c r="N27" s="50"/>
    </row>
    <row r="28" spans="2:14" x14ac:dyDescent="0.2">
      <c r="B28" s="47">
        <v>11</v>
      </c>
      <c r="C28" s="121" t="e">
        <f>VLOOKUP('I_Org Structure'!$F$14&amp;""&amp;'I_Org Structure'!$F$16&amp;""&amp;'I_Org Structure'!$F$18,List!$AS$2:$AW$31,5,FALSE)</f>
        <v>#N/A</v>
      </c>
      <c r="D28" s="50" t="s">
        <v>455</v>
      </c>
      <c r="E28" s="50"/>
      <c r="F28" s="240"/>
      <c r="G28" s="207" t="e">
        <f>VLOOKUP(D28,'III_Impact Assessment'!$D$17:$M$503,10,FALSE)</f>
        <v>#N/A</v>
      </c>
      <c r="H28" s="216" t="e">
        <f>VLOOKUP(D28,'II_General Info'!$D$14:$K$32, 8, FALSE)</f>
        <v>#N/A</v>
      </c>
      <c r="I28" s="244"/>
      <c r="J28" s="244"/>
      <c r="K28" s="244"/>
      <c r="L28" s="244"/>
      <c r="M28" s="244"/>
      <c r="N28" s="50"/>
    </row>
    <row r="29" spans="2:14" x14ac:dyDescent="0.2">
      <c r="B29" s="47">
        <v>12</v>
      </c>
      <c r="C29" s="121" t="e">
        <f>VLOOKUP('I_Org Structure'!$F$14&amp;""&amp;'I_Org Structure'!$F$16&amp;""&amp;'I_Org Structure'!$F$18,List!$AS$2:$AW$31,5,FALSE)</f>
        <v>#N/A</v>
      </c>
      <c r="D29" s="50" t="s">
        <v>455</v>
      </c>
      <c r="E29" s="50"/>
      <c r="F29" s="240"/>
      <c r="G29" s="207" t="e">
        <f>VLOOKUP(D29,'III_Impact Assessment'!$D$17:$M$503,10,FALSE)</f>
        <v>#N/A</v>
      </c>
      <c r="H29" s="216" t="e">
        <f>VLOOKUP(D29,'II_General Info'!$D$14:$K$32, 8, FALSE)</f>
        <v>#N/A</v>
      </c>
      <c r="I29" s="244"/>
      <c r="J29" s="244"/>
      <c r="K29" s="244"/>
      <c r="L29" s="244"/>
      <c r="M29" s="244"/>
      <c r="N29" s="50"/>
    </row>
    <row r="30" spans="2:14" ht="25.5" x14ac:dyDescent="0.2">
      <c r="B30" s="47">
        <v>13</v>
      </c>
      <c r="C30" s="121" t="e">
        <f>VLOOKUP('I_Org Structure'!$F$14&amp;""&amp;'I_Org Structure'!$F$16&amp;""&amp;'I_Org Structure'!$F$18,List!$AS$2:$AW$31,5,FALSE)</f>
        <v>#N/A</v>
      </c>
      <c r="D30" s="50" t="s">
        <v>451</v>
      </c>
      <c r="E30" s="50"/>
      <c r="F30" s="240"/>
      <c r="G30" s="207" t="e">
        <f>VLOOKUP(D30,'III_Impact Assessment'!$D$17:$M$503,10,FALSE)</f>
        <v>#N/A</v>
      </c>
      <c r="H30" s="216" t="e">
        <f>VLOOKUP(D30,'II_General Info'!$D$14:$K$32, 8, FALSE)</f>
        <v>#N/A</v>
      </c>
      <c r="I30" s="244"/>
      <c r="J30" s="244"/>
      <c r="K30" s="244"/>
      <c r="L30" s="244"/>
      <c r="M30" s="244"/>
      <c r="N30" s="50"/>
    </row>
    <row r="31" spans="2:14" ht="25.5" x14ac:dyDescent="0.2">
      <c r="B31" s="47">
        <v>14</v>
      </c>
      <c r="C31" s="121" t="e">
        <f>VLOOKUP('I_Org Structure'!$F$14&amp;""&amp;'I_Org Structure'!$F$16&amp;""&amp;'I_Org Structure'!$F$18,List!$AS$2:$AW$31,5,FALSE)</f>
        <v>#N/A</v>
      </c>
      <c r="D31" s="50" t="s">
        <v>451</v>
      </c>
      <c r="E31" s="50"/>
      <c r="F31" s="240"/>
      <c r="G31" s="207" t="e">
        <f>VLOOKUP(D31,'III_Impact Assessment'!$D$17:$M$503,10,FALSE)</f>
        <v>#N/A</v>
      </c>
      <c r="H31" s="216" t="e">
        <f>VLOOKUP(D31,'II_General Info'!$D$14:$K$32, 8, FALSE)</f>
        <v>#N/A</v>
      </c>
      <c r="I31" s="244"/>
      <c r="J31" s="244"/>
      <c r="K31" s="244"/>
      <c r="L31" s="244"/>
      <c r="M31" s="244"/>
      <c r="N31" s="50"/>
    </row>
    <row r="32" spans="2:14" ht="25.5" x14ac:dyDescent="0.2">
      <c r="B32" s="47">
        <v>15</v>
      </c>
      <c r="C32" s="121" t="e">
        <f>VLOOKUP('I_Org Structure'!$F$14&amp;""&amp;'I_Org Structure'!$F$16&amp;""&amp;'I_Org Structure'!$F$18,List!$AS$2:$AW$31,5,FALSE)</f>
        <v>#N/A</v>
      </c>
      <c r="D32" s="50" t="s">
        <v>451</v>
      </c>
      <c r="E32" s="50"/>
      <c r="F32" s="240"/>
      <c r="G32" s="207" t="e">
        <f>VLOOKUP(D32,'III_Impact Assessment'!$D$17:$M$503,10,FALSE)</f>
        <v>#N/A</v>
      </c>
      <c r="H32" s="216" t="e">
        <f>VLOOKUP(D32,'II_General Info'!$D$14:$K$32, 8, FALSE)</f>
        <v>#N/A</v>
      </c>
      <c r="I32" s="244"/>
      <c r="J32" s="244"/>
      <c r="K32" s="244"/>
      <c r="L32" s="244"/>
      <c r="M32" s="244"/>
      <c r="N32" s="50"/>
    </row>
    <row r="33" spans="2:14" ht="25.5" x14ac:dyDescent="0.2">
      <c r="B33" s="47">
        <v>16</v>
      </c>
      <c r="C33" s="121" t="e">
        <f>VLOOKUP('I_Org Structure'!$F$14&amp;""&amp;'I_Org Structure'!$F$16&amp;""&amp;'I_Org Structure'!$F$18,List!$AS$2:$AW$31,5,FALSE)</f>
        <v>#N/A</v>
      </c>
      <c r="D33" s="50" t="s">
        <v>450</v>
      </c>
      <c r="E33" s="50"/>
      <c r="F33" s="240"/>
      <c r="G33" s="207" t="e">
        <f>VLOOKUP(D33,'III_Impact Assessment'!$D$17:$M$503,10,FALSE)</f>
        <v>#N/A</v>
      </c>
      <c r="H33" s="216" t="e">
        <f>VLOOKUP(D33,'II_General Info'!$D$14:$K$32, 8, FALSE)</f>
        <v>#N/A</v>
      </c>
      <c r="I33" s="244"/>
      <c r="J33" s="244"/>
      <c r="K33" s="244"/>
      <c r="L33" s="244"/>
      <c r="M33" s="244"/>
      <c r="N33" s="50"/>
    </row>
    <row r="34" spans="2:14" ht="25.5" x14ac:dyDescent="0.2">
      <c r="B34" s="47">
        <v>17</v>
      </c>
      <c r="C34" s="121" t="e">
        <f>VLOOKUP('I_Org Structure'!$F$14&amp;""&amp;'I_Org Structure'!$F$16&amp;""&amp;'I_Org Structure'!$F$18,List!$AS$2:$AW$31,5,FALSE)</f>
        <v>#N/A</v>
      </c>
      <c r="D34" s="50" t="s">
        <v>450</v>
      </c>
      <c r="E34" s="50"/>
      <c r="F34" s="240"/>
      <c r="G34" s="207" t="e">
        <f>VLOOKUP(D34,'III_Impact Assessment'!$D$17:$M$503,10,FALSE)</f>
        <v>#N/A</v>
      </c>
      <c r="H34" s="216" t="e">
        <f>VLOOKUP(D34,'II_General Info'!$D$14:$K$32, 8, FALSE)</f>
        <v>#N/A</v>
      </c>
      <c r="I34" s="244"/>
      <c r="J34" s="244"/>
      <c r="K34" s="244"/>
      <c r="L34" s="244"/>
      <c r="M34" s="244"/>
      <c r="N34" s="50"/>
    </row>
    <row r="35" spans="2:14" ht="25.5" x14ac:dyDescent="0.2">
      <c r="B35" s="47">
        <v>18</v>
      </c>
      <c r="C35" s="121" t="e">
        <f>VLOOKUP('I_Org Structure'!$F$14&amp;""&amp;'I_Org Structure'!$F$16&amp;""&amp;'I_Org Structure'!$F$18,List!$AS$2:$AW$31,5,FALSE)</f>
        <v>#N/A</v>
      </c>
      <c r="D35" s="50" t="s">
        <v>450</v>
      </c>
      <c r="E35" s="50"/>
      <c r="F35" s="240"/>
      <c r="G35" s="207" t="e">
        <f>VLOOKUP(D35,'III_Impact Assessment'!$D$17:$M$503,10,FALSE)</f>
        <v>#N/A</v>
      </c>
      <c r="H35" s="216" t="e">
        <f>VLOOKUP(D35,'II_General Info'!$D$14:$K$32, 8, FALSE)</f>
        <v>#N/A</v>
      </c>
      <c r="I35" s="244"/>
      <c r="J35" s="244"/>
      <c r="K35" s="244"/>
      <c r="L35" s="244"/>
      <c r="M35" s="244"/>
      <c r="N35" s="50"/>
    </row>
    <row r="36" spans="2:14" ht="25.5" x14ac:dyDescent="0.2">
      <c r="B36" s="47">
        <v>19</v>
      </c>
      <c r="C36" s="121" t="e">
        <f>VLOOKUP('I_Org Structure'!$F$14&amp;""&amp;'I_Org Structure'!$F$16&amp;""&amp;'I_Org Structure'!$F$18,List!$AS$2:$AW$31,5,FALSE)</f>
        <v>#N/A</v>
      </c>
      <c r="D36" s="50"/>
      <c r="E36" s="50"/>
      <c r="F36" s="240"/>
      <c r="G36" s="207" t="e">
        <f>VLOOKUP(D36,'III_Impact Assessment'!$D$17:$M$503,10,FALSE)</f>
        <v>#N/A</v>
      </c>
      <c r="H36" s="216" t="e">
        <f>VLOOKUP(D36,'II_General Info'!$D$14:$K$32, 8, FALSE)</f>
        <v>#N/A</v>
      </c>
      <c r="I36" s="244"/>
      <c r="J36" s="244"/>
      <c r="K36" s="244"/>
      <c r="L36" s="244"/>
      <c r="M36" s="244"/>
      <c r="N36" s="50"/>
    </row>
    <row r="37" spans="2:14" ht="25.5" x14ac:dyDescent="0.2">
      <c r="B37" s="47">
        <v>20</v>
      </c>
      <c r="C37" s="121" t="e">
        <f>VLOOKUP('I_Org Structure'!$F$14&amp;""&amp;'I_Org Structure'!$F$16&amp;""&amp;'I_Org Structure'!$F$18,List!$AS$2:$AW$31,5,FALSE)</f>
        <v>#N/A</v>
      </c>
      <c r="D37" s="50"/>
      <c r="E37" s="50"/>
      <c r="F37" s="240"/>
      <c r="G37" s="207" t="e">
        <f>VLOOKUP(D37,'III_Impact Assessment'!$D$17:$M$503,10,FALSE)</f>
        <v>#N/A</v>
      </c>
      <c r="H37" s="216" t="e">
        <f>VLOOKUP(D37,'II_General Info'!$D$14:$K$32, 8, FALSE)</f>
        <v>#N/A</v>
      </c>
      <c r="I37" s="244"/>
      <c r="J37" s="244"/>
      <c r="K37" s="244"/>
      <c r="L37" s="244"/>
      <c r="M37" s="244"/>
      <c r="N37" s="50"/>
    </row>
    <row r="38" spans="2:14" ht="25.5" x14ac:dyDescent="0.2">
      <c r="B38" s="47">
        <v>21</v>
      </c>
      <c r="C38" s="121" t="e">
        <f>VLOOKUP('I_Org Structure'!$F$14&amp;""&amp;'I_Org Structure'!$F$16&amp;""&amp;'I_Org Structure'!$F$18,List!$AS$2:$AW$31,5,FALSE)</f>
        <v>#N/A</v>
      </c>
      <c r="D38" s="50"/>
      <c r="E38" s="50"/>
      <c r="F38" s="240"/>
      <c r="G38" s="207" t="e">
        <f>VLOOKUP(D38,'III_Impact Assessment'!$D$17:$M$503,10,FALSE)</f>
        <v>#N/A</v>
      </c>
      <c r="H38" s="216" t="e">
        <f>VLOOKUP(D38,'II_General Info'!$D$14:$K$32, 8, FALSE)</f>
        <v>#N/A</v>
      </c>
      <c r="I38" s="244"/>
      <c r="J38" s="244"/>
      <c r="K38" s="244"/>
      <c r="L38" s="244"/>
      <c r="M38" s="244"/>
      <c r="N38" s="50"/>
    </row>
    <row r="39" spans="2:14" ht="25.5" x14ac:dyDescent="0.2">
      <c r="B39" s="47">
        <v>22</v>
      </c>
      <c r="C39" s="121" t="e">
        <f>VLOOKUP('I_Org Structure'!$F$14&amp;""&amp;'I_Org Structure'!$F$16&amp;""&amp;'I_Org Structure'!$F$18,List!$AS$2:$AW$31,5,FALSE)</f>
        <v>#N/A</v>
      </c>
      <c r="D39" s="50"/>
      <c r="E39" s="50"/>
      <c r="F39" s="240"/>
      <c r="G39" s="207" t="e">
        <f>VLOOKUP(D39,'III_Impact Assessment'!$D$17:$M$503,10,FALSE)</f>
        <v>#N/A</v>
      </c>
      <c r="H39" s="216" t="e">
        <f>VLOOKUP(D39,'II_General Info'!$D$14:$K$32, 8, FALSE)</f>
        <v>#N/A</v>
      </c>
      <c r="I39" s="244"/>
      <c r="J39" s="244"/>
      <c r="K39" s="244"/>
      <c r="L39" s="244"/>
      <c r="M39" s="244"/>
      <c r="N39" s="50"/>
    </row>
    <row r="40" spans="2:14" ht="25.5" x14ac:dyDescent="0.2">
      <c r="B40" s="47">
        <v>23</v>
      </c>
      <c r="C40" s="121" t="e">
        <f>VLOOKUP('I_Org Structure'!$F$14&amp;""&amp;'I_Org Structure'!$F$16&amp;""&amp;'I_Org Structure'!$F$18,List!$AS$2:$AW$31,5,FALSE)</f>
        <v>#N/A</v>
      </c>
      <c r="D40" s="50"/>
      <c r="E40" s="50"/>
      <c r="F40" s="240"/>
      <c r="G40" s="207" t="e">
        <f>VLOOKUP(D40,'III_Impact Assessment'!$D$17:$M$503,10,FALSE)</f>
        <v>#N/A</v>
      </c>
      <c r="H40" s="216" t="e">
        <f>VLOOKUP(D40,'II_General Info'!$D$14:$K$32, 8, FALSE)</f>
        <v>#N/A</v>
      </c>
      <c r="I40" s="244"/>
      <c r="J40" s="244"/>
      <c r="K40" s="244"/>
      <c r="L40" s="244"/>
      <c r="M40" s="244"/>
      <c r="N40" s="50"/>
    </row>
    <row r="41" spans="2:14" ht="25.5" x14ac:dyDescent="0.2">
      <c r="B41" s="47">
        <v>24</v>
      </c>
      <c r="C41" s="121" t="e">
        <f>VLOOKUP('I_Org Structure'!$F$14&amp;""&amp;'I_Org Structure'!$F$16&amp;""&amp;'I_Org Structure'!$F$18,List!$AS$2:$AW$31,5,FALSE)</f>
        <v>#N/A</v>
      </c>
      <c r="D41" s="50"/>
      <c r="E41" s="50"/>
      <c r="F41" s="240"/>
      <c r="G41" s="207" t="e">
        <f>VLOOKUP(D41,'III_Impact Assessment'!$D$17:$M$503,10,FALSE)</f>
        <v>#N/A</v>
      </c>
      <c r="H41" s="216" t="e">
        <f>VLOOKUP(D41,'II_General Info'!$D$14:$K$32, 8, FALSE)</f>
        <v>#N/A</v>
      </c>
      <c r="I41" s="244"/>
      <c r="J41" s="244"/>
      <c r="K41" s="244"/>
      <c r="L41" s="244"/>
      <c r="M41" s="244"/>
      <c r="N41" s="50"/>
    </row>
    <row r="42" spans="2:14" ht="25.5" x14ac:dyDescent="0.2">
      <c r="B42" s="47">
        <v>25</v>
      </c>
      <c r="C42" s="121" t="e">
        <f>VLOOKUP('I_Org Structure'!$F$14&amp;""&amp;'I_Org Structure'!$F$16&amp;""&amp;'I_Org Structure'!$F$18,List!$AS$2:$AW$31,5,FALSE)</f>
        <v>#N/A</v>
      </c>
      <c r="D42" s="50"/>
      <c r="E42" s="50"/>
      <c r="F42" s="240"/>
      <c r="G42" s="207" t="e">
        <f>VLOOKUP(D42,'III_Impact Assessment'!$D$17:$M$503,10,FALSE)</f>
        <v>#N/A</v>
      </c>
      <c r="H42" s="216" t="e">
        <f>VLOOKUP(D42,'II_General Info'!$D$14:$K$32, 8, FALSE)</f>
        <v>#N/A</v>
      </c>
      <c r="I42" s="244"/>
      <c r="J42" s="244"/>
      <c r="K42" s="244"/>
      <c r="L42" s="244"/>
      <c r="M42" s="244"/>
      <c r="N42" s="50"/>
    </row>
    <row r="43" spans="2:14" ht="25.5" x14ac:dyDescent="0.2">
      <c r="B43" s="47">
        <v>26</v>
      </c>
      <c r="C43" s="121" t="e">
        <f>VLOOKUP('I_Org Structure'!$F$14&amp;""&amp;'I_Org Structure'!$F$16&amp;""&amp;'I_Org Structure'!$F$18,List!$AS$2:$AW$31,5,FALSE)</f>
        <v>#N/A</v>
      </c>
      <c r="D43" s="50"/>
      <c r="E43" s="50"/>
      <c r="F43" s="240"/>
      <c r="G43" s="207" t="e">
        <f>VLOOKUP(D44,'III_Impact Assessment'!$D$17:$M$503,10,FALSE)</f>
        <v>#N/A</v>
      </c>
      <c r="H43" s="216" t="e">
        <f>VLOOKUP(D44,'II_General Info'!$D$14:$K$32, 8, FALSE)</f>
        <v>#N/A</v>
      </c>
      <c r="I43" s="244"/>
      <c r="J43" s="244"/>
      <c r="K43" s="244"/>
      <c r="L43" s="244"/>
      <c r="M43" s="244"/>
      <c r="N43" s="50"/>
    </row>
    <row r="44" spans="2:14" ht="25.5" x14ac:dyDescent="0.2">
      <c r="B44" s="47">
        <v>27</v>
      </c>
      <c r="C44" s="121" t="e">
        <f>VLOOKUP('I_Org Structure'!$F$14&amp;""&amp;'I_Org Structure'!$F$16&amp;""&amp;'I_Org Structure'!$F$18,List!$AS$2:$AW$31,5,FALSE)</f>
        <v>#N/A</v>
      </c>
      <c r="D44" s="50"/>
      <c r="E44" s="50"/>
      <c r="F44" s="240"/>
      <c r="G44" s="207" t="e">
        <f>VLOOKUP(D45,'III_Impact Assessment'!$D$17:$M$503,10,FALSE)</f>
        <v>#N/A</v>
      </c>
      <c r="H44" s="216" t="e">
        <f>VLOOKUP(D45,'II_General Info'!$D$14:$K$32, 8, FALSE)</f>
        <v>#N/A</v>
      </c>
      <c r="I44" s="244"/>
      <c r="J44" s="244"/>
      <c r="K44" s="244"/>
      <c r="L44" s="244"/>
      <c r="M44" s="244"/>
      <c r="N44" s="50"/>
    </row>
    <row r="45" spans="2:14" ht="25.5" x14ac:dyDescent="0.2">
      <c r="B45" s="47">
        <v>28</v>
      </c>
      <c r="C45" s="121" t="e">
        <f>VLOOKUP('I_Org Structure'!$F$14&amp;""&amp;'I_Org Structure'!$F$16&amp;""&amp;'I_Org Structure'!$F$18,List!$AS$2:$AW$31,5,FALSE)</f>
        <v>#N/A</v>
      </c>
      <c r="D45" s="50"/>
      <c r="E45" s="50"/>
      <c r="F45" s="240"/>
      <c r="G45" s="207" t="e">
        <f>VLOOKUP(D46,'III_Impact Assessment'!$D$17:$M$503,10,FALSE)</f>
        <v>#N/A</v>
      </c>
      <c r="H45" s="216" t="e">
        <f>VLOOKUP(D46,'II_General Info'!$D$14:$K$32, 8, FALSE)</f>
        <v>#N/A</v>
      </c>
      <c r="I45" s="244"/>
      <c r="J45" s="244"/>
      <c r="K45" s="244"/>
      <c r="L45" s="244"/>
      <c r="M45" s="244"/>
      <c r="N45" s="50"/>
    </row>
    <row r="46" spans="2:14" ht="25.5" x14ac:dyDescent="0.2">
      <c r="B46" s="47">
        <v>29</v>
      </c>
      <c r="C46" s="121" t="e">
        <f>VLOOKUP('I_Org Structure'!$F$14&amp;""&amp;'I_Org Structure'!$F$16&amp;""&amp;'I_Org Structure'!$F$18,List!$AS$2:$AW$31,5,FALSE)</f>
        <v>#N/A</v>
      </c>
      <c r="D46" s="50"/>
      <c r="E46" s="50"/>
      <c r="F46" s="240"/>
      <c r="G46" s="207" t="e">
        <f>VLOOKUP(D46,'III_Impact Assessment'!$D$17:$M$503,10,FALSE)</f>
        <v>#N/A</v>
      </c>
      <c r="H46" s="216" t="e">
        <f>VLOOKUP(D46,'II_General Info'!$D$14:$K$32, 8, FALSE)</f>
        <v>#N/A</v>
      </c>
      <c r="I46" s="244"/>
      <c r="J46" s="244"/>
      <c r="K46" s="244"/>
      <c r="L46" s="244"/>
      <c r="M46" s="244"/>
      <c r="N46" s="50"/>
    </row>
    <row r="47" spans="2:14" ht="25.5" x14ac:dyDescent="0.2">
      <c r="B47" s="47">
        <v>30</v>
      </c>
      <c r="C47" s="121" t="e">
        <f>VLOOKUP('I_Org Structure'!$F$14&amp;""&amp;'I_Org Structure'!$F$16&amp;""&amp;'I_Org Structure'!$F$18,List!$AS$2:$AW$31,5,FALSE)</f>
        <v>#N/A</v>
      </c>
      <c r="D47" s="50"/>
      <c r="E47" s="50"/>
      <c r="F47" s="240"/>
      <c r="G47" s="207" t="e">
        <f>VLOOKUP(D47,'III_Impact Assessment'!$D$17:$M$503,10,FALSE)</f>
        <v>#N/A</v>
      </c>
      <c r="H47" s="216" t="e">
        <f>VLOOKUP(D47,'II_General Info'!$D$14:$K$32, 8, FALSE)</f>
        <v>#N/A</v>
      </c>
      <c r="I47" s="244"/>
      <c r="J47" s="244"/>
      <c r="K47" s="244"/>
      <c r="L47" s="244"/>
      <c r="M47" s="244"/>
      <c r="N47" s="50"/>
    </row>
    <row r="48" spans="2:14" ht="25.5" x14ac:dyDescent="0.2">
      <c r="B48" s="47">
        <v>31</v>
      </c>
      <c r="C48" s="121" t="e">
        <f>VLOOKUP('I_Org Structure'!$F$14&amp;""&amp;'I_Org Structure'!$F$16&amp;""&amp;'I_Org Structure'!$F$18,List!$AS$2:$AW$31,5,FALSE)</f>
        <v>#N/A</v>
      </c>
      <c r="D48" s="50"/>
      <c r="E48" s="50"/>
      <c r="F48" s="240"/>
      <c r="G48" s="207" t="e">
        <f>VLOOKUP(D48,'III_Impact Assessment'!$D$17:$M$503,10,FALSE)</f>
        <v>#N/A</v>
      </c>
      <c r="H48" s="216" t="e">
        <f>VLOOKUP(D48,'II_General Info'!$D$14:$K$32, 8, FALSE)</f>
        <v>#N/A</v>
      </c>
      <c r="I48" s="244"/>
      <c r="J48" s="244"/>
      <c r="K48" s="244"/>
      <c r="L48" s="244"/>
      <c r="M48" s="244"/>
      <c r="N48" s="50"/>
    </row>
    <row r="49" spans="2:14" ht="25.5" x14ac:dyDescent="0.2">
      <c r="B49" s="47">
        <v>32</v>
      </c>
      <c r="C49" s="121" t="e">
        <f>VLOOKUP('I_Org Structure'!$F$14&amp;""&amp;'I_Org Structure'!$F$16&amp;""&amp;'I_Org Structure'!$F$18,List!$AS$2:$AW$31,5,FALSE)</f>
        <v>#N/A</v>
      </c>
      <c r="D49" s="50"/>
      <c r="E49" s="50"/>
      <c r="F49" s="240"/>
      <c r="G49" s="207" t="e">
        <f>VLOOKUP(D49,'III_Impact Assessment'!$D$17:$M$503,10,FALSE)</f>
        <v>#N/A</v>
      </c>
      <c r="H49" s="216" t="e">
        <f>VLOOKUP(D49,'II_General Info'!$D$14:$K$32, 8, FALSE)</f>
        <v>#N/A</v>
      </c>
      <c r="I49" s="244"/>
      <c r="J49" s="244"/>
      <c r="K49" s="244"/>
      <c r="L49" s="244"/>
      <c r="M49" s="244"/>
      <c r="N49" s="50"/>
    </row>
    <row r="50" spans="2:14" ht="25.5" x14ac:dyDescent="0.2">
      <c r="B50" s="47">
        <v>33</v>
      </c>
      <c r="C50" s="121" t="e">
        <f>VLOOKUP('I_Org Structure'!$F$14&amp;""&amp;'I_Org Structure'!$F$16&amp;""&amp;'I_Org Structure'!$F$18,List!$AS$2:$AW$31,5,FALSE)</f>
        <v>#N/A</v>
      </c>
      <c r="D50" s="50"/>
      <c r="E50" s="50"/>
      <c r="F50" s="240"/>
      <c r="G50" s="207" t="e">
        <f>VLOOKUP(D50,'III_Impact Assessment'!$D$17:$M$503,10,FALSE)</f>
        <v>#N/A</v>
      </c>
      <c r="H50" s="216" t="e">
        <f>VLOOKUP(D50,'II_General Info'!$D$14:$K$32, 8, FALSE)</f>
        <v>#N/A</v>
      </c>
      <c r="I50" s="244"/>
      <c r="J50" s="244"/>
      <c r="K50" s="244"/>
      <c r="L50" s="244"/>
      <c r="M50" s="244"/>
      <c r="N50" s="50"/>
    </row>
    <row r="51" spans="2:14" ht="25.5" x14ac:dyDescent="0.2">
      <c r="B51" s="47">
        <v>34</v>
      </c>
      <c r="C51" s="121" t="e">
        <f>VLOOKUP('I_Org Structure'!$F$14&amp;""&amp;'I_Org Structure'!$F$16&amp;""&amp;'I_Org Structure'!$F$18,List!$AS$2:$AW$31,5,FALSE)</f>
        <v>#N/A</v>
      </c>
      <c r="D51" s="50"/>
      <c r="E51" s="50"/>
      <c r="F51" s="240"/>
      <c r="G51" s="207" t="e">
        <f>VLOOKUP(D51,'III_Impact Assessment'!$D$17:$M$503,10,FALSE)</f>
        <v>#N/A</v>
      </c>
      <c r="H51" s="216" t="e">
        <f>VLOOKUP(D51,'II_General Info'!$D$14:$K$32, 8, FALSE)</f>
        <v>#N/A</v>
      </c>
      <c r="I51" s="244"/>
      <c r="J51" s="244"/>
      <c r="K51" s="244"/>
      <c r="L51" s="244"/>
      <c r="M51" s="244"/>
      <c r="N51" s="50"/>
    </row>
    <row r="52" spans="2:14" ht="25.5" x14ac:dyDescent="0.2">
      <c r="B52" s="47">
        <v>35</v>
      </c>
      <c r="C52" s="121" t="e">
        <f>VLOOKUP('I_Org Structure'!$F$14&amp;""&amp;'I_Org Structure'!$F$16&amp;""&amp;'I_Org Structure'!$F$18,List!$AS$2:$AW$31,5,FALSE)</f>
        <v>#N/A</v>
      </c>
      <c r="D52" s="50"/>
      <c r="E52" s="50"/>
      <c r="F52" s="240"/>
      <c r="G52" s="207" t="e">
        <f>VLOOKUP(D52,'III_Impact Assessment'!$D$17:$M$503,10,FALSE)</f>
        <v>#N/A</v>
      </c>
      <c r="H52" s="216" t="e">
        <f>VLOOKUP(D52,'II_General Info'!$D$14:$K$32, 8, FALSE)</f>
        <v>#N/A</v>
      </c>
      <c r="I52" s="244"/>
      <c r="J52" s="244"/>
      <c r="K52" s="244"/>
      <c r="L52" s="244"/>
      <c r="M52" s="244"/>
      <c r="N52" s="50"/>
    </row>
    <row r="53" spans="2:14" ht="25.5" x14ac:dyDescent="0.2">
      <c r="B53" s="47">
        <v>36</v>
      </c>
      <c r="C53" s="121" t="e">
        <f>VLOOKUP('I_Org Structure'!$F$14&amp;""&amp;'I_Org Structure'!$F$16&amp;""&amp;'I_Org Structure'!$F$18,List!$AS$2:$AW$31,5,FALSE)</f>
        <v>#N/A</v>
      </c>
      <c r="D53" s="50"/>
      <c r="E53" s="50"/>
      <c r="F53" s="240"/>
      <c r="G53" s="207" t="e">
        <f>VLOOKUP(D53,'III_Impact Assessment'!$D$17:$M$503,10,FALSE)</f>
        <v>#N/A</v>
      </c>
      <c r="H53" s="216" t="e">
        <f>VLOOKUP(D53,'II_General Info'!$D$14:$K$32, 8, FALSE)</f>
        <v>#N/A</v>
      </c>
      <c r="I53" s="244"/>
      <c r="J53" s="244"/>
      <c r="K53" s="244"/>
      <c r="L53" s="244"/>
      <c r="M53" s="244"/>
      <c r="N53" s="50"/>
    </row>
    <row r="54" spans="2:14" ht="25.5" x14ac:dyDescent="0.2">
      <c r="B54" s="47">
        <v>37</v>
      </c>
      <c r="C54" s="121" t="e">
        <f>VLOOKUP('I_Org Structure'!$F$14&amp;""&amp;'I_Org Structure'!$F$16&amp;""&amp;'I_Org Structure'!$F$18,List!$AS$2:$AW$31,5,FALSE)</f>
        <v>#N/A</v>
      </c>
      <c r="D54" s="50"/>
      <c r="E54" s="50"/>
      <c r="F54" s="240"/>
      <c r="G54" s="207" t="e">
        <f>VLOOKUP(D54,'III_Impact Assessment'!$D$17:$M$503,10,FALSE)</f>
        <v>#N/A</v>
      </c>
      <c r="H54" s="216" t="e">
        <f>VLOOKUP(D54,'II_General Info'!$D$14:$K$32, 8, FALSE)</f>
        <v>#N/A</v>
      </c>
      <c r="I54" s="244"/>
      <c r="J54" s="244"/>
      <c r="K54" s="244"/>
      <c r="L54" s="244"/>
      <c r="M54" s="244"/>
      <c r="N54" s="50"/>
    </row>
    <row r="55" spans="2:14" ht="25.5" x14ac:dyDescent="0.2">
      <c r="B55" s="47">
        <v>38</v>
      </c>
      <c r="C55" s="121" t="e">
        <f>VLOOKUP('I_Org Structure'!$F$14&amp;""&amp;'I_Org Structure'!$F$16&amp;""&amp;'I_Org Structure'!$F$18,List!$AS$2:$AW$31,5,FALSE)</f>
        <v>#N/A</v>
      </c>
      <c r="D55" s="50"/>
      <c r="E55" s="50"/>
      <c r="F55" s="240"/>
      <c r="G55" s="207" t="e">
        <f>VLOOKUP(D55,'III_Impact Assessment'!$D$17:$M$503,10,FALSE)</f>
        <v>#N/A</v>
      </c>
      <c r="H55" s="216" t="e">
        <f>VLOOKUP(D55,'II_General Info'!$D$14:$K$32, 8, FALSE)</f>
        <v>#N/A</v>
      </c>
      <c r="I55" s="244"/>
      <c r="J55" s="244"/>
      <c r="K55" s="244"/>
      <c r="L55" s="244"/>
      <c r="M55" s="244"/>
      <c r="N55" s="50"/>
    </row>
    <row r="56" spans="2:14" ht="25.5" x14ac:dyDescent="0.2">
      <c r="B56" s="47">
        <v>39</v>
      </c>
      <c r="C56" s="121" t="e">
        <f>VLOOKUP('I_Org Structure'!$F$14&amp;""&amp;'I_Org Structure'!$F$16&amp;""&amp;'I_Org Structure'!$F$18,List!$AS$2:$AW$31,5,FALSE)</f>
        <v>#N/A</v>
      </c>
      <c r="D56" s="50"/>
      <c r="E56" s="50"/>
      <c r="F56" s="240"/>
      <c r="G56" s="207" t="e">
        <f>VLOOKUP(D56,'III_Impact Assessment'!$D$17:$M$503,10,FALSE)</f>
        <v>#N/A</v>
      </c>
      <c r="H56" s="216" t="e">
        <f>VLOOKUP(D56,'II_General Info'!$D$14:$K$32, 8, FALSE)</f>
        <v>#N/A</v>
      </c>
      <c r="I56" s="244"/>
      <c r="J56" s="244"/>
      <c r="K56" s="244"/>
      <c r="L56" s="244"/>
      <c r="M56" s="244"/>
      <c r="N56" s="50"/>
    </row>
    <row r="57" spans="2:14" ht="25.5" x14ac:dyDescent="0.2">
      <c r="B57" s="47">
        <v>40</v>
      </c>
      <c r="C57" s="121" t="e">
        <f>VLOOKUP('I_Org Structure'!$F$14&amp;""&amp;'I_Org Structure'!$F$16&amp;""&amp;'I_Org Structure'!$F$18,List!$AS$2:$AW$31,5,FALSE)</f>
        <v>#N/A</v>
      </c>
      <c r="D57" s="50"/>
      <c r="E57" s="50"/>
      <c r="F57" s="240"/>
      <c r="G57" s="207" t="e">
        <f>VLOOKUP(D57,'III_Impact Assessment'!$D$17:$M$503,10,FALSE)</f>
        <v>#N/A</v>
      </c>
      <c r="H57" s="216" t="e">
        <f>VLOOKUP(D57,'II_General Info'!$D$14:$K$32, 8, FALSE)</f>
        <v>#N/A</v>
      </c>
      <c r="I57" s="244"/>
      <c r="J57" s="244"/>
      <c r="K57" s="244"/>
      <c r="L57" s="244"/>
      <c r="M57" s="244"/>
      <c r="N57" s="50"/>
    </row>
    <row r="58" spans="2:14" ht="25.5" x14ac:dyDescent="0.2">
      <c r="B58" s="47">
        <v>41</v>
      </c>
      <c r="C58" s="121" t="e">
        <f>VLOOKUP('I_Org Structure'!$F$14&amp;""&amp;'I_Org Structure'!$F$16&amp;""&amp;'I_Org Structure'!$F$18,List!$AS$2:$AW$31,5,FALSE)</f>
        <v>#N/A</v>
      </c>
      <c r="D58" s="50"/>
      <c r="E58" s="50"/>
      <c r="F58" s="240"/>
      <c r="G58" s="207" t="e">
        <f>VLOOKUP(D58,'III_Impact Assessment'!$D$17:$M$503,10,FALSE)</f>
        <v>#N/A</v>
      </c>
      <c r="H58" s="216" t="e">
        <f>VLOOKUP(D58,'II_General Info'!$D$14:$K$32, 8, FALSE)</f>
        <v>#N/A</v>
      </c>
      <c r="I58" s="244"/>
      <c r="J58" s="244"/>
      <c r="K58" s="244"/>
      <c r="L58" s="244"/>
      <c r="M58" s="244"/>
      <c r="N58" s="50"/>
    </row>
    <row r="59" spans="2:14" ht="25.5" x14ac:dyDescent="0.2">
      <c r="B59" s="47">
        <v>42</v>
      </c>
      <c r="C59" s="121" t="e">
        <f>VLOOKUP('I_Org Structure'!$F$14&amp;""&amp;'I_Org Structure'!$F$16&amp;""&amp;'I_Org Structure'!$F$18,List!$AS$2:$AW$31,5,FALSE)</f>
        <v>#N/A</v>
      </c>
      <c r="D59" s="50"/>
      <c r="E59" s="50"/>
      <c r="F59" s="240"/>
      <c r="G59" s="207" t="e">
        <f>VLOOKUP(D59,'III_Impact Assessment'!$D$17:$M$503,10,FALSE)</f>
        <v>#N/A</v>
      </c>
      <c r="H59" s="216" t="e">
        <f>VLOOKUP(D59,'II_General Info'!$D$14:$K$32, 8, FALSE)</f>
        <v>#N/A</v>
      </c>
      <c r="I59" s="244"/>
      <c r="J59" s="244"/>
      <c r="K59" s="244"/>
      <c r="L59" s="244"/>
      <c r="M59" s="244"/>
      <c r="N59" s="50"/>
    </row>
    <row r="60" spans="2:14" ht="25.5" x14ac:dyDescent="0.2">
      <c r="B60" s="47">
        <v>43</v>
      </c>
      <c r="C60" s="121" t="e">
        <f>VLOOKUP('I_Org Structure'!$F$14&amp;""&amp;'I_Org Structure'!$F$16&amp;""&amp;'I_Org Structure'!$F$18,List!$AS$2:$AW$31,5,FALSE)</f>
        <v>#N/A</v>
      </c>
      <c r="D60" s="50"/>
      <c r="E60" s="50"/>
      <c r="F60" s="240"/>
      <c r="G60" s="207" t="e">
        <f>VLOOKUP(D60,'III_Impact Assessment'!$D$17:$M$503,10,FALSE)</f>
        <v>#N/A</v>
      </c>
      <c r="H60" s="216" t="e">
        <f>VLOOKUP(D60,'II_General Info'!$D$14:$K$32, 8, FALSE)</f>
        <v>#N/A</v>
      </c>
      <c r="I60" s="244"/>
      <c r="J60" s="244"/>
      <c r="K60" s="244"/>
      <c r="L60" s="244"/>
      <c r="M60" s="244"/>
      <c r="N60" s="50"/>
    </row>
    <row r="61" spans="2:14" ht="25.5" x14ac:dyDescent="0.2">
      <c r="B61" s="47">
        <v>44</v>
      </c>
      <c r="C61" s="121" t="e">
        <f>VLOOKUP('I_Org Structure'!$F$14&amp;""&amp;'I_Org Structure'!$F$16&amp;""&amp;'I_Org Structure'!$F$18,List!$AS$2:$AW$31,5,FALSE)</f>
        <v>#N/A</v>
      </c>
      <c r="D61" s="50"/>
      <c r="E61" s="50"/>
      <c r="F61" s="240"/>
      <c r="G61" s="207" t="e">
        <f>VLOOKUP(D61,'III_Impact Assessment'!$D$17:$M$503,10,FALSE)</f>
        <v>#N/A</v>
      </c>
      <c r="H61" s="216" t="e">
        <f>VLOOKUP(D61,'II_General Info'!$D$14:$K$32, 8, FALSE)</f>
        <v>#N/A</v>
      </c>
      <c r="I61" s="244"/>
      <c r="J61" s="244"/>
      <c r="K61" s="244"/>
      <c r="L61" s="244"/>
      <c r="M61" s="244"/>
      <c r="N61" s="50"/>
    </row>
    <row r="62" spans="2:14" ht="25.5" x14ac:dyDescent="0.2">
      <c r="B62" s="47">
        <v>45</v>
      </c>
      <c r="C62" s="121" t="e">
        <f>VLOOKUP('I_Org Structure'!$F$14&amp;""&amp;'I_Org Structure'!$F$16&amp;""&amp;'I_Org Structure'!$F$18,List!$AS$2:$AW$31,5,FALSE)</f>
        <v>#N/A</v>
      </c>
      <c r="D62" s="50"/>
      <c r="E62" s="50"/>
      <c r="F62" s="240"/>
      <c r="G62" s="207" t="e">
        <f>VLOOKUP(D62,'III_Impact Assessment'!$D$17:$M$503,10,FALSE)</f>
        <v>#N/A</v>
      </c>
      <c r="H62" s="216" t="e">
        <f>VLOOKUP(D62,'II_General Info'!$D$14:$K$32, 8, FALSE)</f>
        <v>#N/A</v>
      </c>
      <c r="I62" s="244"/>
      <c r="J62" s="244"/>
      <c r="K62" s="244"/>
      <c r="L62" s="244"/>
      <c r="M62" s="244"/>
      <c r="N62" s="50"/>
    </row>
    <row r="63" spans="2:14" ht="25.5" x14ac:dyDescent="0.2">
      <c r="B63" s="47">
        <v>46</v>
      </c>
      <c r="C63" s="121" t="e">
        <f>VLOOKUP('I_Org Structure'!$F$14&amp;""&amp;'I_Org Structure'!$F$16&amp;""&amp;'I_Org Structure'!$F$18,List!$AS$2:$AW$31,5,FALSE)</f>
        <v>#N/A</v>
      </c>
      <c r="D63" s="50"/>
      <c r="E63" s="50"/>
      <c r="F63" s="240"/>
      <c r="G63" s="207" t="e">
        <f>VLOOKUP(D63,'III_Impact Assessment'!$D$17:$M$503,10,FALSE)</f>
        <v>#N/A</v>
      </c>
      <c r="H63" s="216" t="e">
        <f>VLOOKUP(D63,'II_General Info'!$D$14:$K$32, 8, FALSE)</f>
        <v>#N/A</v>
      </c>
      <c r="I63" s="244"/>
      <c r="J63" s="244"/>
      <c r="K63" s="244"/>
      <c r="L63" s="244"/>
      <c r="M63" s="244"/>
      <c r="N63" s="50"/>
    </row>
    <row r="64" spans="2:14" ht="25.5" x14ac:dyDescent="0.2">
      <c r="B64" s="47">
        <v>47</v>
      </c>
      <c r="C64" s="121" t="e">
        <f>VLOOKUP('I_Org Structure'!$F$14&amp;""&amp;'I_Org Structure'!$F$16&amp;""&amp;'I_Org Structure'!$F$18,List!$AS$2:$AW$31,5,FALSE)</f>
        <v>#N/A</v>
      </c>
      <c r="D64" s="50"/>
      <c r="E64" s="50"/>
      <c r="F64" s="240"/>
      <c r="G64" s="207" t="e">
        <f>VLOOKUP(D64,'III_Impact Assessment'!$D$17:$M$503,10,FALSE)</f>
        <v>#N/A</v>
      </c>
      <c r="H64" s="216" t="e">
        <f>VLOOKUP(D64,'II_General Info'!$D$14:$K$32, 8, FALSE)</f>
        <v>#N/A</v>
      </c>
      <c r="I64" s="244"/>
      <c r="J64" s="244"/>
      <c r="K64" s="244"/>
      <c r="L64" s="244"/>
      <c r="M64" s="244"/>
      <c r="N64" s="50"/>
    </row>
    <row r="65" spans="2:14" ht="25.5" x14ac:dyDescent="0.2">
      <c r="B65" s="47">
        <v>48</v>
      </c>
      <c r="C65" s="121" t="e">
        <f>VLOOKUP('I_Org Structure'!$F$14&amp;""&amp;'I_Org Structure'!$F$16&amp;""&amp;'I_Org Structure'!$F$18,List!$AS$2:$AW$31,5,FALSE)</f>
        <v>#N/A</v>
      </c>
      <c r="D65" s="50"/>
      <c r="E65" s="50"/>
      <c r="F65" s="240"/>
      <c r="G65" s="207" t="e">
        <f>VLOOKUP(D65,'III_Impact Assessment'!$D$17:$M$503,10,FALSE)</f>
        <v>#N/A</v>
      </c>
      <c r="H65" s="216" t="e">
        <f>VLOOKUP(D65,'II_General Info'!$D$14:$K$32, 8, FALSE)</f>
        <v>#N/A</v>
      </c>
      <c r="I65" s="244"/>
      <c r="J65" s="244"/>
      <c r="K65" s="244"/>
      <c r="L65" s="244"/>
      <c r="M65" s="244"/>
      <c r="N65" s="50"/>
    </row>
    <row r="66" spans="2:14" ht="25.5" x14ac:dyDescent="0.2">
      <c r="B66" s="47">
        <v>49</v>
      </c>
      <c r="C66" s="121" t="e">
        <f>VLOOKUP('I_Org Structure'!$F$14&amp;""&amp;'I_Org Structure'!$F$16&amp;""&amp;'I_Org Structure'!$F$18,List!$AS$2:$AW$31,5,FALSE)</f>
        <v>#N/A</v>
      </c>
      <c r="D66" s="50"/>
      <c r="E66" s="50"/>
      <c r="F66" s="240"/>
      <c r="G66" s="207" t="e">
        <f>VLOOKUP(D66,'III_Impact Assessment'!$D$17:$M$503,10,FALSE)</f>
        <v>#N/A</v>
      </c>
      <c r="H66" s="216" t="e">
        <f>VLOOKUP(D66,'II_General Info'!$D$14:$K$32, 8, FALSE)</f>
        <v>#N/A</v>
      </c>
      <c r="I66" s="244"/>
      <c r="J66" s="244"/>
      <c r="K66" s="244"/>
      <c r="L66" s="244"/>
      <c r="M66" s="244"/>
      <c r="N66" s="50"/>
    </row>
    <row r="67" spans="2:14" ht="25.5" x14ac:dyDescent="0.2">
      <c r="B67" s="47">
        <v>50</v>
      </c>
      <c r="C67" s="121" t="e">
        <f>VLOOKUP('I_Org Structure'!$F$14&amp;""&amp;'I_Org Structure'!$F$16&amp;""&amp;'I_Org Structure'!$F$18,List!$AS$2:$AW$31,5,FALSE)</f>
        <v>#N/A</v>
      </c>
      <c r="D67" s="50"/>
      <c r="E67" s="50"/>
      <c r="F67" s="240"/>
      <c r="G67" s="207" t="e">
        <f>VLOOKUP(D67,'III_Impact Assessment'!$D$17:$M$503,10,FALSE)</f>
        <v>#N/A</v>
      </c>
      <c r="H67" s="216" t="e">
        <f>VLOOKUP(D67,'II_General Info'!$D$14:$K$32, 8, FALSE)</f>
        <v>#N/A</v>
      </c>
      <c r="I67" s="244"/>
      <c r="J67" s="244"/>
      <c r="K67" s="244"/>
      <c r="L67" s="244"/>
      <c r="M67" s="244"/>
      <c r="N67" s="50"/>
    </row>
    <row r="68" spans="2:14" ht="25.5" x14ac:dyDescent="0.2">
      <c r="B68" s="47">
        <v>51</v>
      </c>
      <c r="C68" s="121" t="e">
        <f>VLOOKUP('I_Org Structure'!$F$14&amp;""&amp;'I_Org Structure'!$F$16&amp;""&amp;'I_Org Structure'!$F$18,List!$AS$2:$AW$31,5,FALSE)</f>
        <v>#N/A</v>
      </c>
      <c r="D68" s="50"/>
      <c r="E68" s="50"/>
      <c r="F68" s="240"/>
      <c r="G68" s="207" t="e">
        <f>VLOOKUP(D68,'III_Impact Assessment'!$D$17:$M$503,10,FALSE)</f>
        <v>#N/A</v>
      </c>
      <c r="H68" s="216" t="e">
        <f>VLOOKUP(D68,'II_General Info'!$D$14:$K$32, 8, FALSE)</f>
        <v>#N/A</v>
      </c>
      <c r="I68" s="244"/>
      <c r="J68" s="244"/>
      <c r="K68" s="244"/>
      <c r="L68" s="244"/>
      <c r="M68" s="244"/>
      <c r="N68" s="50"/>
    </row>
    <row r="69" spans="2:14" ht="25.5" x14ac:dyDescent="0.2">
      <c r="B69" s="47">
        <v>52</v>
      </c>
      <c r="C69" s="121" t="e">
        <f>VLOOKUP('I_Org Structure'!$F$14&amp;""&amp;'I_Org Structure'!$F$16&amp;""&amp;'I_Org Structure'!$F$18,List!$AS$2:$AW$31,5,FALSE)</f>
        <v>#N/A</v>
      </c>
      <c r="D69" s="50"/>
      <c r="E69" s="50"/>
      <c r="F69" s="240"/>
      <c r="G69" s="207" t="e">
        <f>VLOOKUP(D69,'III_Impact Assessment'!$D$17:$M$503,10,FALSE)</f>
        <v>#N/A</v>
      </c>
      <c r="H69" s="216" t="e">
        <f>VLOOKUP(D69,'II_General Info'!$D$14:$K$32, 8, FALSE)</f>
        <v>#N/A</v>
      </c>
      <c r="I69" s="244"/>
      <c r="J69" s="244"/>
      <c r="K69" s="244"/>
      <c r="L69" s="244"/>
      <c r="M69" s="244"/>
      <c r="N69" s="50"/>
    </row>
    <row r="70" spans="2:14" ht="25.5" x14ac:dyDescent="0.2">
      <c r="B70" s="47">
        <v>53</v>
      </c>
      <c r="C70" s="121" t="e">
        <f>VLOOKUP('I_Org Structure'!$F$14&amp;""&amp;'I_Org Structure'!$F$16&amp;""&amp;'I_Org Structure'!$F$18,List!$AS$2:$AW$31,5,FALSE)</f>
        <v>#N/A</v>
      </c>
      <c r="D70" s="50"/>
      <c r="E70" s="50"/>
      <c r="F70" s="240"/>
      <c r="G70" s="207" t="e">
        <f>VLOOKUP(D70,'III_Impact Assessment'!$D$17:$M$503,10,FALSE)</f>
        <v>#N/A</v>
      </c>
      <c r="H70" s="216" t="e">
        <f>VLOOKUP(D70,'II_General Info'!$D$14:$K$32, 8, FALSE)</f>
        <v>#N/A</v>
      </c>
      <c r="I70" s="244"/>
      <c r="J70" s="244"/>
      <c r="K70" s="244"/>
      <c r="L70" s="244"/>
      <c r="M70" s="244"/>
      <c r="N70" s="50"/>
    </row>
    <row r="71" spans="2:14" ht="25.5" x14ac:dyDescent="0.2">
      <c r="B71" s="47">
        <v>54</v>
      </c>
      <c r="C71" s="121" t="e">
        <f>VLOOKUP('I_Org Structure'!$F$14&amp;""&amp;'I_Org Structure'!$F$16&amp;""&amp;'I_Org Structure'!$F$18,List!$AS$2:$AW$31,5,FALSE)</f>
        <v>#N/A</v>
      </c>
      <c r="D71" s="50"/>
      <c r="E71" s="50"/>
      <c r="F71" s="240"/>
      <c r="G71" s="207" t="e">
        <f>VLOOKUP(D71,'III_Impact Assessment'!$D$17:$M$503,10,FALSE)</f>
        <v>#N/A</v>
      </c>
      <c r="H71" s="216" t="e">
        <f>VLOOKUP(D71,'II_General Info'!$D$14:$K$32, 8, FALSE)</f>
        <v>#N/A</v>
      </c>
      <c r="I71" s="244"/>
      <c r="J71" s="244"/>
      <c r="K71" s="244"/>
      <c r="L71" s="244"/>
      <c r="M71" s="244"/>
      <c r="N71" s="50"/>
    </row>
    <row r="72" spans="2:14" ht="25.5" x14ac:dyDescent="0.2">
      <c r="B72" s="47">
        <v>55</v>
      </c>
      <c r="C72" s="121" t="e">
        <f>VLOOKUP('I_Org Structure'!$F$14&amp;""&amp;'I_Org Structure'!$F$16&amp;""&amp;'I_Org Structure'!$F$18,List!$AS$2:$AW$31,5,FALSE)</f>
        <v>#N/A</v>
      </c>
      <c r="D72" s="50"/>
      <c r="E72" s="50"/>
      <c r="F72" s="240"/>
      <c r="G72" s="207" t="e">
        <f>VLOOKUP(D72,'III_Impact Assessment'!$D$17:$M$503,10,FALSE)</f>
        <v>#N/A</v>
      </c>
      <c r="H72" s="216" t="e">
        <f>VLOOKUP(D72,'II_General Info'!$D$14:$K$32, 8, FALSE)</f>
        <v>#N/A</v>
      </c>
      <c r="I72" s="244"/>
      <c r="J72" s="244"/>
      <c r="K72" s="244"/>
      <c r="L72" s="244"/>
      <c r="M72" s="244"/>
      <c r="N72" s="50"/>
    </row>
    <row r="73" spans="2:14" ht="25.5" x14ac:dyDescent="0.2">
      <c r="B73" s="47">
        <v>56</v>
      </c>
      <c r="C73" s="121" t="e">
        <f>VLOOKUP('I_Org Structure'!$F$14&amp;""&amp;'I_Org Structure'!$F$16&amp;""&amp;'I_Org Structure'!$F$18,List!$AS$2:$AW$31,5,FALSE)</f>
        <v>#N/A</v>
      </c>
      <c r="D73" s="50"/>
      <c r="E73" s="50"/>
      <c r="F73" s="240"/>
      <c r="G73" s="207" t="e">
        <f>VLOOKUP(D73,'III_Impact Assessment'!$D$17:$M$503,10,FALSE)</f>
        <v>#N/A</v>
      </c>
      <c r="H73" s="216" t="e">
        <f>VLOOKUP(D73,'II_General Info'!$D$14:$K$32, 8, FALSE)</f>
        <v>#N/A</v>
      </c>
      <c r="I73" s="244"/>
      <c r="J73" s="244"/>
      <c r="K73" s="244"/>
      <c r="L73" s="244"/>
      <c r="M73" s="244"/>
      <c r="N73" s="50"/>
    </row>
    <row r="74" spans="2:14" ht="25.5" x14ac:dyDescent="0.2">
      <c r="B74" s="47">
        <v>57</v>
      </c>
      <c r="C74" s="121" t="e">
        <f>VLOOKUP('I_Org Structure'!$F$14&amp;""&amp;'I_Org Structure'!$F$16&amp;""&amp;'I_Org Structure'!$F$18,List!$AS$2:$AW$31,5,FALSE)</f>
        <v>#N/A</v>
      </c>
      <c r="D74" s="50"/>
      <c r="E74" s="50"/>
      <c r="F74" s="240"/>
      <c r="G74" s="207" t="e">
        <f>VLOOKUP(D74,'III_Impact Assessment'!$D$17:$M$503,10,FALSE)</f>
        <v>#N/A</v>
      </c>
      <c r="H74" s="216" t="e">
        <f>VLOOKUP(D74,'II_General Info'!$D$14:$K$32, 8, FALSE)</f>
        <v>#N/A</v>
      </c>
      <c r="I74" s="244"/>
      <c r="J74" s="244"/>
      <c r="K74" s="244"/>
      <c r="L74" s="244"/>
      <c r="M74" s="244"/>
      <c r="N74" s="50"/>
    </row>
    <row r="75" spans="2:14" ht="25.5" x14ac:dyDescent="0.2">
      <c r="B75" s="47">
        <v>58</v>
      </c>
      <c r="C75" s="121" t="e">
        <f>VLOOKUP('I_Org Structure'!$F$14&amp;""&amp;'I_Org Structure'!$F$16&amp;""&amp;'I_Org Structure'!$F$18,List!$AS$2:$AW$31,5,FALSE)</f>
        <v>#N/A</v>
      </c>
      <c r="D75" s="50"/>
      <c r="E75" s="50"/>
      <c r="F75" s="240"/>
      <c r="G75" s="207" t="e">
        <f>VLOOKUP(D75,'III_Impact Assessment'!$D$17:$M$503,10,FALSE)</f>
        <v>#N/A</v>
      </c>
      <c r="H75" s="216" t="e">
        <f>VLOOKUP(D75,'II_General Info'!$D$14:$K$32, 8, FALSE)</f>
        <v>#N/A</v>
      </c>
      <c r="I75" s="244"/>
      <c r="J75" s="244"/>
      <c r="K75" s="244"/>
      <c r="L75" s="244"/>
      <c r="M75" s="244"/>
      <c r="N75" s="50"/>
    </row>
    <row r="76" spans="2:14" ht="25.5" x14ac:dyDescent="0.2">
      <c r="B76" s="47">
        <v>59</v>
      </c>
      <c r="C76" s="121" t="e">
        <f>VLOOKUP('I_Org Structure'!$F$14&amp;""&amp;'I_Org Structure'!$F$16&amp;""&amp;'I_Org Structure'!$F$18,List!$AS$2:$AW$31,5,FALSE)</f>
        <v>#N/A</v>
      </c>
      <c r="D76" s="50"/>
      <c r="E76" s="50"/>
      <c r="F76" s="240"/>
      <c r="G76" s="207" t="e">
        <f>VLOOKUP(D76,'III_Impact Assessment'!$D$17:$M$503,10,FALSE)</f>
        <v>#N/A</v>
      </c>
      <c r="H76" s="216" t="e">
        <f>VLOOKUP(D76,'II_General Info'!$D$14:$K$32, 8, FALSE)</f>
        <v>#N/A</v>
      </c>
      <c r="I76" s="244"/>
      <c r="J76" s="244"/>
      <c r="K76" s="244"/>
      <c r="L76" s="244"/>
      <c r="M76" s="244"/>
      <c r="N76" s="50"/>
    </row>
    <row r="77" spans="2:14" ht="25.5" x14ac:dyDescent="0.2">
      <c r="B77" s="47">
        <v>60</v>
      </c>
      <c r="C77" s="121" t="e">
        <f>VLOOKUP('I_Org Structure'!$F$14&amp;""&amp;'I_Org Structure'!$F$16&amp;""&amp;'I_Org Structure'!$F$18,List!$AS$2:$AW$31,5,FALSE)</f>
        <v>#N/A</v>
      </c>
      <c r="D77" s="50"/>
      <c r="E77" s="50"/>
      <c r="F77" s="240"/>
      <c r="G77" s="207" t="e">
        <f>VLOOKUP(D77,'III_Impact Assessment'!$D$17:$M$503,10,FALSE)</f>
        <v>#N/A</v>
      </c>
      <c r="H77" s="216" t="e">
        <f>VLOOKUP(D77,'II_General Info'!$D$14:$K$32, 8, FALSE)</f>
        <v>#N/A</v>
      </c>
      <c r="I77" s="244"/>
      <c r="J77" s="244"/>
      <c r="K77" s="244"/>
      <c r="L77" s="244"/>
      <c r="M77" s="244"/>
      <c r="N77" s="50"/>
    </row>
    <row r="78" spans="2:14" ht="25.5" x14ac:dyDescent="0.2">
      <c r="B78" s="47">
        <v>61</v>
      </c>
      <c r="C78" s="121" t="e">
        <f>VLOOKUP('I_Org Structure'!$F$14&amp;""&amp;'I_Org Structure'!$F$16&amp;""&amp;'I_Org Structure'!$F$18,List!$AS$2:$AW$31,5,FALSE)</f>
        <v>#N/A</v>
      </c>
      <c r="D78" s="50"/>
      <c r="E78" s="50"/>
      <c r="F78" s="240"/>
      <c r="G78" s="207" t="e">
        <f>VLOOKUP(D78,'III_Impact Assessment'!$D$17:$M$503,10,FALSE)</f>
        <v>#N/A</v>
      </c>
      <c r="H78" s="216" t="e">
        <f>VLOOKUP(D78,'II_General Info'!$D$14:$K$32, 8, FALSE)</f>
        <v>#N/A</v>
      </c>
      <c r="I78" s="244"/>
      <c r="J78" s="244"/>
      <c r="K78" s="244"/>
      <c r="L78" s="244"/>
      <c r="M78" s="244"/>
      <c r="N78" s="50"/>
    </row>
    <row r="79" spans="2:14" ht="25.5" x14ac:dyDescent="0.2">
      <c r="B79" s="47">
        <v>62</v>
      </c>
      <c r="C79" s="121" t="e">
        <f>VLOOKUP('I_Org Structure'!$F$14&amp;""&amp;'I_Org Structure'!$F$16&amp;""&amp;'I_Org Structure'!$F$18,List!$AS$2:$AW$31,5,FALSE)</f>
        <v>#N/A</v>
      </c>
      <c r="D79" s="50"/>
      <c r="E79" s="50"/>
      <c r="F79" s="240"/>
      <c r="G79" s="207" t="e">
        <f>VLOOKUP(D79,'III_Impact Assessment'!$D$17:$M$503,10,FALSE)</f>
        <v>#N/A</v>
      </c>
      <c r="H79" s="216" t="e">
        <f>VLOOKUP(D79,'II_General Info'!$D$14:$K$32, 8, FALSE)</f>
        <v>#N/A</v>
      </c>
      <c r="I79" s="244"/>
      <c r="J79" s="244"/>
      <c r="K79" s="244"/>
      <c r="L79" s="244"/>
      <c r="M79" s="244"/>
      <c r="N79" s="50"/>
    </row>
    <row r="80" spans="2:14" ht="25.5" x14ac:dyDescent="0.2">
      <c r="B80" s="47">
        <v>63</v>
      </c>
      <c r="C80" s="121" t="e">
        <f>VLOOKUP('I_Org Structure'!$F$14&amp;""&amp;'I_Org Structure'!$F$16&amp;""&amp;'I_Org Structure'!$F$18,List!$AS$2:$AW$31,5,FALSE)</f>
        <v>#N/A</v>
      </c>
      <c r="D80" s="50"/>
      <c r="E80" s="50"/>
      <c r="F80" s="240"/>
      <c r="G80" s="207" t="e">
        <f>VLOOKUP(D80,'III_Impact Assessment'!$D$17:$M$503,10,FALSE)</f>
        <v>#N/A</v>
      </c>
      <c r="H80" s="216" t="e">
        <f>VLOOKUP(D80,'II_General Info'!$D$14:$K$32, 8, FALSE)</f>
        <v>#N/A</v>
      </c>
      <c r="I80" s="244"/>
      <c r="J80" s="244"/>
      <c r="K80" s="244"/>
      <c r="L80" s="244"/>
      <c r="M80" s="244"/>
      <c r="N80" s="50"/>
    </row>
    <row r="81" spans="2:14" ht="25.5" x14ac:dyDescent="0.2">
      <c r="B81" s="47">
        <v>64</v>
      </c>
      <c r="C81" s="121" t="e">
        <f>VLOOKUP('I_Org Structure'!$F$14&amp;""&amp;'I_Org Structure'!$F$16&amp;""&amp;'I_Org Structure'!$F$18,List!$AS$2:$AW$31,5,FALSE)</f>
        <v>#N/A</v>
      </c>
      <c r="D81" s="50"/>
      <c r="E81" s="50"/>
      <c r="F81" s="240"/>
      <c r="G81" s="207" t="e">
        <f>VLOOKUP(D81,'III_Impact Assessment'!$D$17:$M$503,10,FALSE)</f>
        <v>#N/A</v>
      </c>
      <c r="H81" s="216" t="e">
        <f>VLOOKUP(D81,'II_General Info'!$D$14:$K$32, 8, FALSE)</f>
        <v>#N/A</v>
      </c>
      <c r="I81" s="244"/>
      <c r="J81" s="244"/>
      <c r="K81" s="244"/>
      <c r="L81" s="244"/>
      <c r="M81" s="244"/>
      <c r="N81" s="50"/>
    </row>
    <row r="82" spans="2:14" ht="25.5" x14ac:dyDescent="0.2">
      <c r="B82" s="47">
        <v>65</v>
      </c>
      <c r="C82" s="121" t="e">
        <f>VLOOKUP('I_Org Structure'!$F$14&amp;""&amp;'I_Org Structure'!$F$16&amp;""&amp;'I_Org Structure'!$F$18,List!$AS$2:$AW$31,5,FALSE)</f>
        <v>#N/A</v>
      </c>
      <c r="D82" s="50"/>
      <c r="E82" s="50"/>
      <c r="F82" s="240"/>
      <c r="G82" s="207" t="e">
        <f>VLOOKUP(D82,'III_Impact Assessment'!$D$17:$M$503,10,FALSE)</f>
        <v>#N/A</v>
      </c>
      <c r="H82" s="216" t="e">
        <f>VLOOKUP(D82,'II_General Info'!$D$14:$K$32, 8, FALSE)</f>
        <v>#N/A</v>
      </c>
      <c r="I82" s="244"/>
      <c r="J82" s="244"/>
      <c r="K82" s="244"/>
      <c r="L82" s="244"/>
      <c r="M82" s="244"/>
      <c r="N82" s="50"/>
    </row>
    <row r="83" spans="2:14" ht="25.5" x14ac:dyDescent="0.2">
      <c r="B83" s="47">
        <v>66</v>
      </c>
      <c r="C83" s="121" t="e">
        <f>VLOOKUP('I_Org Structure'!$F$14&amp;""&amp;'I_Org Structure'!$F$16&amp;""&amp;'I_Org Structure'!$F$18,List!$AS$2:$AW$31,5,FALSE)</f>
        <v>#N/A</v>
      </c>
      <c r="D83" s="50"/>
      <c r="E83" s="50"/>
      <c r="F83" s="240"/>
      <c r="G83" s="207" t="e">
        <f>VLOOKUP(D83,'III_Impact Assessment'!$D$17:$M$503,10,FALSE)</f>
        <v>#N/A</v>
      </c>
      <c r="H83" s="216" t="e">
        <f>VLOOKUP(D83,'II_General Info'!$D$14:$K$32, 8, FALSE)</f>
        <v>#N/A</v>
      </c>
      <c r="I83" s="244"/>
      <c r="J83" s="244"/>
      <c r="K83" s="244"/>
      <c r="L83" s="244"/>
      <c r="M83" s="244"/>
      <c r="N83" s="50"/>
    </row>
    <row r="84" spans="2:14" ht="25.5" x14ac:dyDescent="0.2">
      <c r="B84" s="47">
        <v>67</v>
      </c>
      <c r="C84" s="121" t="e">
        <f>VLOOKUP('I_Org Structure'!$F$14&amp;""&amp;'I_Org Structure'!$F$16&amp;""&amp;'I_Org Structure'!$F$18,List!$AS$2:$AW$31,5,FALSE)</f>
        <v>#N/A</v>
      </c>
      <c r="D84" s="50"/>
      <c r="E84" s="50"/>
      <c r="F84" s="240"/>
      <c r="G84" s="207" t="e">
        <f>VLOOKUP(D84,'III_Impact Assessment'!$D$17:$M$503,10,FALSE)</f>
        <v>#N/A</v>
      </c>
      <c r="H84" s="216" t="e">
        <f>VLOOKUP(D84,'II_General Info'!$D$14:$K$32, 8, FALSE)</f>
        <v>#N/A</v>
      </c>
      <c r="I84" s="244"/>
      <c r="J84" s="244"/>
      <c r="K84" s="244"/>
      <c r="L84" s="244"/>
      <c r="M84" s="244"/>
      <c r="N84" s="50"/>
    </row>
    <row r="85" spans="2:14" ht="25.5" x14ac:dyDescent="0.2">
      <c r="B85" s="47">
        <v>68</v>
      </c>
      <c r="C85" s="121" t="e">
        <f>VLOOKUP('I_Org Structure'!$F$14&amp;""&amp;'I_Org Structure'!$F$16&amp;""&amp;'I_Org Structure'!$F$18,List!$AS$2:$AW$31,5,FALSE)</f>
        <v>#N/A</v>
      </c>
      <c r="D85" s="50"/>
      <c r="E85" s="50"/>
      <c r="F85" s="240"/>
      <c r="G85" s="207" t="e">
        <f>VLOOKUP(D85,'III_Impact Assessment'!$D$17:$M$503,10,FALSE)</f>
        <v>#N/A</v>
      </c>
      <c r="H85" s="216" t="e">
        <f>VLOOKUP(D85,'II_General Info'!$D$14:$K$32, 8, FALSE)</f>
        <v>#N/A</v>
      </c>
      <c r="I85" s="244"/>
      <c r="J85" s="244"/>
      <c r="K85" s="244"/>
      <c r="L85" s="244"/>
      <c r="M85" s="244"/>
      <c r="N85" s="50"/>
    </row>
    <row r="86" spans="2:14" ht="25.5" x14ac:dyDescent="0.2">
      <c r="B86" s="47">
        <v>69</v>
      </c>
      <c r="C86" s="121" t="e">
        <f>VLOOKUP('I_Org Structure'!$F$14&amp;""&amp;'I_Org Structure'!$F$16&amp;""&amp;'I_Org Structure'!$F$18,List!$AS$2:$AW$31,5,FALSE)</f>
        <v>#N/A</v>
      </c>
      <c r="D86" s="50"/>
      <c r="E86" s="50"/>
      <c r="F86" s="240"/>
      <c r="G86" s="207" t="e">
        <f>VLOOKUP(D86,'III_Impact Assessment'!$D$17:$M$503,10,FALSE)</f>
        <v>#N/A</v>
      </c>
      <c r="H86" s="216" t="e">
        <f>VLOOKUP(D86,'II_General Info'!$D$14:$K$32, 8, FALSE)</f>
        <v>#N/A</v>
      </c>
      <c r="I86" s="244"/>
      <c r="J86" s="244"/>
      <c r="K86" s="244"/>
      <c r="L86" s="244"/>
      <c r="M86" s="244"/>
      <c r="N86" s="50"/>
    </row>
    <row r="87" spans="2:14" ht="25.5" x14ac:dyDescent="0.2">
      <c r="B87" s="47">
        <v>70</v>
      </c>
      <c r="C87" s="121" t="e">
        <f>VLOOKUP('I_Org Structure'!$F$14&amp;""&amp;'I_Org Structure'!$F$16&amp;""&amp;'I_Org Structure'!$F$18,List!$AS$2:$AW$31,5,FALSE)</f>
        <v>#N/A</v>
      </c>
      <c r="D87" s="50"/>
      <c r="E87" s="50"/>
      <c r="F87" s="240"/>
      <c r="G87" s="207" t="e">
        <f>VLOOKUP(D87,'III_Impact Assessment'!$D$17:$M$503,10,FALSE)</f>
        <v>#N/A</v>
      </c>
      <c r="H87" s="216" t="e">
        <f>VLOOKUP(D87,'II_General Info'!$D$14:$K$32, 8, FALSE)</f>
        <v>#N/A</v>
      </c>
      <c r="I87" s="244"/>
      <c r="J87" s="244"/>
      <c r="K87" s="244"/>
      <c r="L87" s="244"/>
      <c r="M87" s="244"/>
      <c r="N87" s="50"/>
    </row>
    <row r="88" spans="2:14" ht="25.5" x14ac:dyDescent="0.2">
      <c r="B88" s="47">
        <v>71</v>
      </c>
      <c r="C88" s="121" t="e">
        <f>VLOOKUP('I_Org Structure'!$F$14&amp;""&amp;'I_Org Structure'!$F$16&amp;""&amp;'I_Org Structure'!$F$18,List!$AS$2:$AW$31,5,FALSE)</f>
        <v>#N/A</v>
      </c>
      <c r="D88" s="50"/>
      <c r="E88" s="50"/>
      <c r="F88" s="240"/>
      <c r="G88" s="207" t="e">
        <f>VLOOKUP(D88,'III_Impact Assessment'!$D$17:$M$503,10,FALSE)</f>
        <v>#N/A</v>
      </c>
      <c r="H88" s="216" t="e">
        <f>VLOOKUP(D88,'II_General Info'!$D$14:$K$32, 8, FALSE)</f>
        <v>#N/A</v>
      </c>
      <c r="I88" s="244"/>
      <c r="J88" s="244"/>
      <c r="K88" s="244"/>
      <c r="L88" s="244"/>
      <c r="M88" s="244"/>
      <c r="N88" s="50"/>
    </row>
    <row r="89" spans="2:14" ht="25.5" x14ac:dyDescent="0.2">
      <c r="B89" s="47">
        <v>72</v>
      </c>
      <c r="C89" s="121" t="e">
        <f>VLOOKUP('I_Org Structure'!$F$14&amp;""&amp;'I_Org Structure'!$F$16&amp;""&amp;'I_Org Structure'!$F$18,List!$AS$2:$AW$31,5,FALSE)</f>
        <v>#N/A</v>
      </c>
      <c r="D89" s="50"/>
      <c r="E89" s="50"/>
      <c r="F89" s="240"/>
      <c r="G89" s="207" t="e">
        <f>VLOOKUP(D89,'III_Impact Assessment'!$D$17:$M$503,10,FALSE)</f>
        <v>#N/A</v>
      </c>
      <c r="H89" s="216" t="e">
        <f>VLOOKUP(D89,'II_General Info'!$D$14:$K$32, 8, FALSE)</f>
        <v>#N/A</v>
      </c>
      <c r="I89" s="244"/>
      <c r="J89" s="244"/>
      <c r="K89" s="244"/>
      <c r="L89" s="244"/>
      <c r="M89" s="244"/>
      <c r="N89" s="50"/>
    </row>
    <row r="90" spans="2:14" ht="25.5" x14ac:dyDescent="0.2">
      <c r="B90" s="47">
        <v>73</v>
      </c>
      <c r="C90" s="121" t="e">
        <f>VLOOKUP('I_Org Structure'!$F$14&amp;""&amp;'I_Org Structure'!$F$16&amp;""&amp;'I_Org Structure'!$F$18,List!$AS$2:$AW$31,5,FALSE)</f>
        <v>#N/A</v>
      </c>
      <c r="D90" s="50"/>
      <c r="E90" s="50"/>
      <c r="F90" s="240"/>
      <c r="G90" s="207" t="e">
        <f>VLOOKUP(D90,'III_Impact Assessment'!$D$17:$M$503,10,FALSE)</f>
        <v>#N/A</v>
      </c>
      <c r="H90" s="216" t="e">
        <f>VLOOKUP(D90,'II_General Info'!$D$14:$K$32, 8, FALSE)</f>
        <v>#N/A</v>
      </c>
      <c r="I90" s="244"/>
      <c r="J90" s="244"/>
      <c r="K90" s="244"/>
      <c r="L90" s="244"/>
      <c r="M90" s="244"/>
      <c r="N90" s="50"/>
    </row>
    <row r="91" spans="2:14" ht="25.5" x14ac:dyDescent="0.2">
      <c r="B91" s="47">
        <v>74</v>
      </c>
      <c r="C91" s="121" t="e">
        <f>VLOOKUP('I_Org Structure'!$F$14&amp;""&amp;'I_Org Structure'!$F$16&amp;""&amp;'I_Org Structure'!$F$18,List!$AS$2:$AW$31,5,FALSE)</f>
        <v>#N/A</v>
      </c>
      <c r="D91" s="50"/>
      <c r="E91" s="50"/>
      <c r="F91" s="240"/>
      <c r="G91" s="207" t="e">
        <f>VLOOKUP(D91,'III_Impact Assessment'!$D$17:$M$503,10,FALSE)</f>
        <v>#N/A</v>
      </c>
      <c r="H91" s="216" t="e">
        <f>VLOOKUP(D91,'II_General Info'!$D$14:$K$32, 8, FALSE)</f>
        <v>#N/A</v>
      </c>
      <c r="I91" s="244"/>
      <c r="J91" s="244"/>
      <c r="K91" s="244"/>
      <c r="L91" s="244"/>
      <c r="M91" s="244"/>
      <c r="N91" s="50"/>
    </row>
    <row r="92" spans="2:14" ht="25.5" x14ac:dyDescent="0.2">
      <c r="B92" s="47">
        <v>75</v>
      </c>
      <c r="C92" s="121" t="e">
        <f>VLOOKUP('I_Org Structure'!$F$14&amp;""&amp;'I_Org Structure'!$F$16&amp;""&amp;'I_Org Structure'!$F$18,List!$AS$2:$AW$31,5,FALSE)</f>
        <v>#N/A</v>
      </c>
      <c r="D92" s="50"/>
      <c r="E92" s="50"/>
      <c r="F92" s="240"/>
      <c r="G92" s="207" t="e">
        <f>VLOOKUP(D92,'III_Impact Assessment'!$D$17:$M$503,10,FALSE)</f>
        <v>#N/A</v>
      </c>
      <c r="H92" s="216" t="e">
        <f>VLOOKUP(D92,'II_General Info'!$D$14:$K$32, 8, FALSE)</f>
        <v>#N/A</v>
      </c>
      <c r="I92" s="244"/>
      <c r="J92" s="244"/>
      <c r="K92" s="244"/>
      <c r="L92" s="244"/>
      <c r="M92" s="244"/>
      <c r="N92" s="50"/>
    </row>
    <row r="93" spans="2:14" ht="25.5" x14ac:dyDescent="0.2">
      <c r="B93" s="47">
        <v>76</v>
      </c>
      <c r="C93" s="121" t="e">
        <f>VLOOKUP('I_Org Structure'!$F$14&amp;""&amp;'I_Org Structure'!$F$16&amp;""&amp;'I_Org Structure'!$F$18,List!$AS$2:$AW$31,5,FALSE)</f>
        <v>#N/A</v>
      </c>
      <c r="D93" s="50"/>
      <c r="E93" s="50"/>
      <c r="F93" s="240"/>
      <c r="G93" s="207" t="e">
        <f>VLOOKUP(D93,'III_Impact Assessment'!$D$17:$M$503,10,FALSE)</f>
        <v>#N/A</v>
      </c>
      <c r="H93" s="216" t="e">
        <f>VLOOKUP(D93,'II_General Info'!$D$14:$K$32, 8, FALSE)</f>
        <v>#N/A</v>
      </c>
      <c r="I93" s="244"/>
      <c r="J93" s="244"/>
      <c r="K93" s="244"/>
      <c r="L93" s="244"/>
      <c r="M93" s="244"/>
      <c r="N93" s="50"/>
    </row>
    <row r="94" spans="2:14" ht="25.5" x14ac:dyDescent="0.2">
      <c r="B94" s="47">
        <v>77</v>
      </c>
      <c r="C94" s="121" t="e">
        <f>VLOOKUP('I_Org Structure'!$F$14&amp;""&amp;'I_Org Structure'!$F$16&amp;""&amp;'I_Org Structure'!$F$18,List!$AS$2:$AW$31,5,FALSE)</f>
        <v>#N/A</v>
      </c>
      <c r="D94" s="50"/>
      <c r="E94" s="50"/>
      <c r="F94" s="240"/>
      <c r="G94" s="207" t="e">
        <f>VLOOKUP(D94,'III_Impact Assessment'!$D$17:$M$503,10,FALSE)</f>
        <v>#N/A</v>
      </c>
      <c r="H94" s="216" t="e">
        <f>VLOOKUP(D94,'II_General Info'!$D$14:$K$32, 8, FALSE)</f>
        <v>#N/A</v>
      </c>
      <c r="I94" s="244"/>
      <c r="J94" s="244"/>
      <c r="K94" s="244"/>
      <c r="L94" s="244"/>
      <c r="M94" s="244"/>
      <c r="N94" s="50"/>
    </row>
    <row r="95" spans="2:14" ht="25.5" x14ac:dyDescent="0.2">
      <c r="B95" s="47">
        <v>78</v>
      </c>
      <c r="C95" s="121" t="e">
        <f>VLOOKUP('I_Org Structure'!$F$14&amp;""&amp;'I_Org Structure'!$F$16&amp;""&amp;'I_Org Structure'!$F$18,List!$AS$2:$AW$31,5,FALSE)</f>
        <v>#N/A</v>
      </c>
      <c r="D95" s="50"/>
      <c r="E95" s="50"/>
      <c r="F95" s="240"/>
      <c r="G95" s="207" t="e">
        <f>VLOOKUP(D95,'III_Impact Assessment'!$D$17:$M$503,10,FALSE)</f>
        <v>#N/A</v>
      </c>
      <c r="H95" s="216" t="e">
        <f>VLOOKUP(D95,'II_General Info'!$D$14:$K$32, 8, FALSE)</f>
        <v>#N/A</v>
      </c>
      <c r="I95" s="244"/>
      <c r="J95" s="244"/>
      <c r="K95" s="244"/>
      <c r="L95" s="244"/>
      <c r="M95" s="244"/>
      <c r="N95" s="50"/>
    </row>
    <row r="96" spans="2:14" ht="25.5" x14ac:dyDescent="0.2">
      <c r="B96" s="47">
        <v>79</v>
      </c>
      <c r="C96" s="121" t="e">
        <f>VLOOKUP('I_Org Structure'!$F$14&amp;""&amp;'I_Org Structure'!$F$16&amp;""&amp;'I_Org Structure'!$F$18,List!$AS$2:$AW$31,5,FALSE)</f>
        <v>#N/A</v>
      </c>
      <c r="D96" s="50"/>
      <c r="E96" s="50"/>
      <c r="F96" s="240"/>
      <c r="G96" s="207" t="e">
        <f>VLOOKUP(D96,'III_Impact Assessment'!$D$17:$M$503,10,FALSE)</f>
        <v>#N/A</v>
      </c>
      <c r="H96" s="216" t="e">
        <f>VLOOKUP(D96,'II_General Info'!$D$14:$K$32, 8, FALSE)</f>
        <v>#N/A</v>
      </c>
      <c r="I96" s="244"/>
      <c r="J96" s="244"/>
      <c r="K96" s="244"/>
      <c r="L96" s="244"/>
      <c r="M96" s="244"/>
      <c r="N96" s="50"/>
    </row>
    <row r="97" spans="2:14" ht="25.5" x14ac:dyDescent="0.2">
      <c r="B97" s="47">
        <v>80</v>
      </c>
      <c r="C97" s="121" t="e">
        <f>VLOOKUP('I_Org Structure'!$F$14&amp;""&amp;'I_Org Structure'!$F$16&amp;""&amp;'I_Org Structure'!$F$18,List!$AS$2:$AW$31,5,FALSE)</f>
        <v>#N/A</v>
      </c>
      <c r="D97" s="50"/>
      <c r="E97" s="50"/>
      <c r="F97" s="240"/>
      <c r="G97" s="207" t="e">
        <f>VLOOKUP(D97,'III_Impact Assessment'!$D$17:$M$503,10,FALSE)</f>
        <v>#N/A</v>
      </c>
      <c r="H97" s="216" t="e">
        <f>VLOOKUP(D97,'II_General Info'!$D$14:$K$32, 8, FALSE)</f>
        <v>#N/A</v>
      </c>
      <c r="I97" s="244"/>
      <c r="J97" s="244"/>
      <c r="K97" s="244"/>
      <c r="L97" s="244"/>
      <c r="M97" s="244"/>
      <c r="N97" s="50"/>
    </row>
    <row r="98" spans="2:14" ht="25.5" x14ac:dyDescent="0.2">
      <c r="B98" s="47">
        <v>81</v>
      </c>
      <c r="C98" s="121" t="e">
        <f>VLOOKUP('I_Org Structure'!$F$14&amp;""&amp;'I_Org Structure'!$F$16&amp;""&amp;'I_Org Structure'!$F$18,List!$AS$2:$AW$31,5,FALSE)</f>
        <v>#N/A</v>
      </c>
      <c r="D98" s="50"/>
      <c r="E98" s="50"/>
      <c r="F98" s="240"/>
      <c r="G98" s="207" t="e">
        <f>VLOOKUP(D98,'III_Impact Assessment'!$D$17:$M$503,10,FALSE)</f>
        <v>#N/A</v>
      </c>
      <c r="H98" s="216" t="e">
        <f>VLOOKUP(D98,'II_General Info'!$D$14:$K$32, 8, FALSE)</f>
        <v>#N/A</v>
      </c>
      <c r="I98" s="244"/>
      <c r="J98" s="244"/>
      <c r="K98" s="244"/>
      <c r="L98" s="244"/>
      <c r="M98" s="244"/>
      <c r="N98" s="50"/>
    </row>
    <row r="99" spans="2:14" ht="25.5" x14ac:dyDescent="0.2">
      <c r="B99" s="47">
        <v>82</v>
      </c>
      <c r="C99" s="121" t="e">
        <f>VLOOKUP('I_Org Structure'!$F$14&amp;""&amp;'I_Org Structure'!$F$16&amp;""&amp;'I_Org Structure'!$F$18,List!$AS$2:$AW$31,5,FALSE)</f>
        <v>#N/A</v>
      </c>
      <c r="D99" s="50"/>
      <c r="E99" s="50"/>
      <c r="F99" s="240"/>
      <c r="G99" s="207" t="e">
        <f>VLOOKUP(D99,'III_Impact Assessment'!$D$17:$M$503,10,FALSE)</f>
        <v>#N/A</v>
      </c>
      <c r="H99" s="216" t="e">
        <f>VLOOKUP(D99,'II_General Info'!$D$14:$K$32, 8, FALSE)</f>
        <v>#N/A</v>
      </c>
      <c r="I99" s="244"/>
      <c r="J99" s="244"/>
      <c r="K99" s="244"/>
      <c r="L99" s="244"/>
      <c r="M99" s="244"/>
      <c r="N99" s="50"/>
    </row>
    <row r="100" spans="2:14" ht="25.5" x14ac:dyDescent="0.2">
      <c r="B100" s="47">
        <v>83</v>
      </c>
      <c r="C100" s="121" t="e">
        <f>VLOOKUP('I_Org Structure'!$F$14&amp;""&amp;'I_Org Structure'!$F$16&amp;""&amp;'I_Org Structure'!$F$18,List!$AS$2:$AW$31,5,FALSE)</f>
        <v>#N/A</v>
      </c>
      <c r="D100" s="50"/>
      <c r="E100" s="50"/>
      <c r="F100" s="240"/>
      <c r="G100" s="207" t="e">
        <f>VLOOKUP(D100,'III_Impact Assessment'!$D$17:$M$503,10,FALSE)</f>
        <v>#N/A</v>
      </c>
      <c r="H100" s="216" t="e">
        <f>VLOOKUP(D100,'II_General Info'!$D$14:$K$32, 8, FALSE)</f>
        <v>#N/A</v>
      </c>
      <c r="I100" s="244"/>
      <c r="J100" s="244"/>
      <c r="K100" s="244"/>
      <c r="L100" s="244"/>
      <c r="M100" s="244"/>
      <c r="N100" s="50"/>
    </row>
    <row r="101" spans="2:14" s="35" customFormat="1" x14ac:dyDescent="0.25">
      <c r="B101" s="34"/>
      <c r="C101" s="346" t="s">
        <v>133</v>
      </c>
      <c r="D101" s="347"/>
      <c r="E101" s="56">
        <v>1</v>
      </c>
      <c r="F101" s="241"/>
      <c r="G101" s="238"/>
      <c r="H101" s="239"/>
      <c r="I101" s="245"/>
      <c r="J101" s="245"/>
      <c r="K101" s="245"/>
      <c r="L101" s="245"/>
      <c r="M101" s="245"/>
      <c r="N101" s="34"/>
    </row>
    <row r="873" spans="2:2" x14ac:dyDescent="0.2">
      <c r="B873" s="39" t="s">
        <v>106</v>
      </c>
    </row>
    <row r="874" spans="2:2" x14ac:dyDescent="0.2">
      <c r="B874" s="39" t="s">
        <v>107</v>
      </c>
    </row>
    <row r="875" spans="2:2" x14ac:dyDescent="0.2">
      <c r="B875" s="39" t="s">
        <v>108</v>
      </c>
    </row>
    <row r="876" spans="2:2" x14ac:dyDescent="0.2">
      <c r="B876" s="39" t="s">
        <v>109</v>
      </c>
    </row>
    <row r="877" spans="2:2" x14ac:dyDescent="0.2">
      <c r="B877" s="39" t="s">
        <v>110</v>
      </c>
    </row>
    <row r="878" spans="2:2" x14ac:dyDescent="0.2">
      <c r="B878" s="39" t="s">
        <v>111</v>
      </c>
    </row>
    <row r="879" spans="2:2" x14ac:dyDescent="0.2">
      <c r="B879" s="39" t="s">
        <v>112</v>
      </c>
    </row>
    <row r="880" spans="2:2" x14ac:dyDescent="0.2">
      <c r="B880" s="39" t="s">
        <v>71</v>
      </c>
    </row>
    <row r="881" spans="2:2" x14ac:dyDescent="0.2">
      <c r="B881" s="39" t="s">
        <v>113</v>
      </c>
    </row>
    <row r="882" spans="2:2" x14ac:dyDescent="0.2">
      <c r="B882" s="39" t="s">
        <v>114</v>
      </c>
    </row>
    <row r="883" spans="2:2" x14ac:dyDescent="0.2">
      <c r="B883" s="39" t="s">
        <v>70</v>
      </c>
    </row>
    <row r="884" spans="2:2" x14ac:dyDescent="0.2">
      <c r="B884" s="39" t="s">
        <v>115</v>
      </c>
    </row>
    <row r="885" spans="2:2" x14ac:dyDescent="0.2">
      <c r="B885" s="39" t="s">
        <v>116</v>
      </c>
    </row>
    <row r="886" spans="2:2" x14ac:dyDescent="0.2">
      <c r="B886" s="39" t="s">
        <v>109</v>
      </c>
    </row>
    <row r="887" spans="2:2" x14ac:dyDescent="0.2">
      <c r="B887" s="39" t="s">
        <v>110</v>
      </c>
    </row>
    <row r="888" spans="2:2" x14ac:dyDescent="0.2">
      <c r="B888" s="39" t="s">
        <v>111</v>
      </c>
    </row>
    <row r="889" spans="2:2" x14ac:dyDescent="0.2">
      <c r="B889" s="39" t="s">
        <v>112</v>
      </c>
    </row>
    <row r="890" spans="2:2" x14ac:dyDescent="0.2">
      <c r="B890" s="39" t="s">
        <v>71</v>
      </c>
    </row>
    <row r="891" spans="2:2" x14ac:dyDescent="0.2">
      <c r="B891" s="39" t="s">
        <v>113</v>
      </c>
    </row>
    <row r="892" spans="2:2" x14ac:dyDescent="0.2">
      <c r="B892" s="39" t="s">
        <v>114</v>
      </c>
    </row>
    <row r="893" spans="2:2" x14ac:dyDescent="0.2">
      <c r="B893" s="39" t="s">
        <v>117</v>
      </c>
    </row>
    <row r="894" spans="2:2" x14ac:dyDescent="0.2">
      <c r="B894" s="39" t="s">
        <v>70</v>
      </c>
    </row>
    <row r="895" spans="2:2" x14ac:dyDescent="0.2">
      <c r="B895" s="39" t="s">
        <v>104</v>
      </c>
    </row>
    <row r="896" spans="2:2" x14ac:dyDescent="0.2">
      <c r="B896" s="39" t="s">
        <v>53</v>
      </c>
    </row>
    <row r="897" spans="2:2" x14ac:dyDescent="0.2">
      <c r="B897" s="39" t="s">
        <v>118</v>
      </c>
    </row>
    <row r="898" spans="2:2" x14ac:dyDescent="0.2">
      <c r="B898" s="39" t="s">
        <v>119</v>
      </c>
    </row>
    <row r="899" spans="2:2" x14ac:dyDescent="0.2">
      <c r="B899" s="39" t="s">
        <v>120</v>
      </c>
    </row>
    <row r="900" spans="2:2" x14ac:dyDescent="0.2">
      <c r="B900" s="39" t="s">
        <v>121</v>
      </c>
    </row>
    <row r="901" spans="2:2" x14ac:dyDescent="0.2">
      <c r="B901" s="39" t="s">
        <v>122</v>
      </c>
    </row>
    <row r="902" spans="2:2" x14ac:dyDescent="0.2">
      <c r="B902" s="39" t="s">
        <v>123</v>
      </c>
    </row>
    <row r="903" spans="2:2" x14ac:dyDescent="0.2">
      <c r="B903" s="39" t="s">
        <v>124</v>
      </c>
    </row>
    <row r="904" spans="2:2" x14ac:dyDescent="0.2">
      <c r="B904" s="39" t="s">
        <v>125</v>
      </c>
    </row>
    <row r="905" spans="2:2" x14ac:dyDescent="0.2">
      <c r="B905" s="39" t="s">
        <v>126</v>
      </c>
    </row>
    <row r="906" spans="2:2" x14ac:dyDescent="0.2">
      <c r="B906" s="39" t="s">
        <v>127</v>
      </c>
    </row>
  </sheetData>
  <mergeCells count="11">
    <mergeCell ref="B12:J12"/>
    <mergeCell ref="C101:D101"/>
    <mergeCell ref="H16:H17"/>
    <mergeCell ref="I16:M16"/>
    <mergeCell ref="N16:N17"/>
    <mergeCell ref="G16:G17"/>
    <mergeCell ref="E16:E17"/>
    <mergeCell ref="D16:D17"/>
    <mergeCell ref="C16:C17"/>
    <mergeCell ref="B16:B17"/>
    <mergeCell ref="F16:F17"/>
  </mergeCells>
  <phoneticPr fontId="58" type="noConversion"/>
  <conditionalFormatting sqref="C18:C100">
    <cfRule type="notContainsErrors" dxfId="28" priority="15">
      <formula>NOT(ISERROR(C18))</formula>
    </cfRule>
    <cfRule type="containsBlanks" dxfId="27" priority="16" stopIfTrue="1">
      <formula>LEN(TRIM(C18))=0</formula>
    </cfRule>
  </conditionalFormatting>
  <conditionalFormatting sqref="D18:F100">
    <cfRule type="containsBlanks" dxfId="26" priority="2">
      <formula>LEN(TRIM(D18))=0</formula>
    </cfRule>
  </conditionalFormatting>
  <conditionalFormatting sqref="F18:F100">
    <cfRule type="notContainsBlanks" dxfId="25" priority="17">
      <formula>LEN(TRIM(F18))&gt;0</formula>
    </cfRule>
  </conditionalFormatting>
  <conditionalFormatting sqref="G18:H100">
    <cfRule type="containsBlanks" dxfId="24" priority="8" stopIfTrue="1">
      <formula>LEN(TRIM(G18))=0</formula>
    </cfRule>
    <cfRule type="notContainsErrors" priority="10" stopIfTrue="1">
      <formula>NOT(ISERROR(G18))</formula>
    </cfRule>
  </conditionalFormatting>
  <conditionalFormatting sqref="I18:N100">
    <cfRule type="containsBlanks" dxfId="23" priority="4">
      <formula>LEN(TRIM(I18))=0</formula>
    </cfRule>
  </conditionalFormatting>
  <conditionalFormatting sqref="M24:M27">
    <cfRule type="containsBlanks" dxfId="22" priority="3">
      <formula>LEN(TRIM(M24))=0</formula>
    </cfRule>
  </conditionalFormatting>
  <dataValidations xWindow="924" yWindow="544" count="5">
    <dataValidation allowBlank="1" showInputMessage="1" showErrorMessage="1" promptTitle="Instruction/Explanation:" prompt="This was already identified on section III. Impact Assessment Table" sqref="G16:G17" xr:uid="{00000000-0002-0000-0500-000001000000}"/>
    <dataValidation allowBlank="1" showInputMessage="1" showErrorMessage="1" promptTitle="Instruction/Explanation:" prompt="This was already identified on section II. General Information tab." sqref="H16:H17" xr:uid="{00000000-0002-0000-0500-000002000000}"/>
    <dataValidation allowBlank="1" showErrorMessage="1" promptTitle="Instruction/Explanation:" prompt="1. Indicate number of required people based on the RTO._x000a_2. Include both maker and checker._x000a_3. No. of people should not result to operations below MBCO (Normal operations/100% is being done by 10 people. If MBCO is 20%, the BU will require 2 personnel.)_x000a_" sqref="I16:M16" xr:uid="{00000000-0002-0000-0500-000003000000}"/>
    <dataValidation allowBlank="1" showErrorMessage="1" promptTitle="Instruction/Explanation:" prompt="Indicate if this resources is a Single Point of Failure._x000a__x000a_Indicate any other information which you think is relevant for the BCM Team." sqref="N16:N17" xr:uid="{00000000-0002-0000-0500-000004000000}"/>
    <dataValidation type="list" allowBlank="1" showInputMessage="1" showErrorMessage="1" sqref="F18:F100" xr:uid="{12DE215D-3080-4E17-848C-A43869CF7B21}">
      <formula1>"Full time, Contractual, Outsourced"</formula1>
    </dataValidation>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924" yWindow="544" count="1">
        <x14:dataValidation type="list" allowBlank="1" showInputMessage="1" showErrorMessage="1" xr:uid="{00000000-0002-0000-0500-000005000000}">
          <x14:formula1>
            <xm:f>'II_General Info'!$D$14:$D$32</xm:f>
          </x14:formula1>
          <xm:sqref>D18:D100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N969"/>
  <sheetViews>
    <sheetView showGridLines="0" topLeftCell="C7" zoomScale="89" zoomScaleNormal="70" workbookViewId="0">
      <selection activeCell="P62" sqref="P62"/>
    </sheetView>
  </sheetViews>
  <sheetFormatPr defaultColWidth="12.28515625" defaultRowHeight="12.75" x14ac:dyDescent="0.2"/>
  <cols>
    <col min="1" max="1" width="2" style="36" bestFit="1" customWidth="1"/>
    <col min="2" max="2" width="5.7109375" style="36" customWidth="1"/>
    <col min="3" max="3" width="13.140625" style="36" customWidth="1"/>
    <col min="4" max="4" width="15.7109375" style="36" customWidth="1"/>
    <col min="5" max="5" width="28.140625" style="41" customWidth="1"/>
    <col min="6" max="6" width="22.42578125" style="41" customWidth="1"/>
    <col min="7" max="7" width="17.140625" style="208" customWidth="1"/>
    <col min="8" max="8" width="19" style="217" customWidth="1"/>
    <col min="9" max="13" width="13.140625" style="208" customWidth="1"/>
    <col min="14" max="14" width="22" style="36" customWidth="1"/>
    <col min="15" max="15" width="22.28515625" style="36" customWidth="1"/>
    <col min="16" max="16" width="33.140625" style="36" customWidth="1"/>
    <col min="17" max="17" width="26.85546875" style="36" customWidth="1"/>
    <col min="18" max="253" width="9.7109375" style="36" customWidth="1"/>
    <col min="254" max="16384" width="12.28515625" style="36"/>
  </cols>
  <sheetData>
    <row r="7" spans="2:14" s="45" customFormat="1" x14ac:dyDescent="0.25">
      <c r="B7" s="43" t="s">
        <v>25</v>
      </c>
      <c r="C7" s="43"/>
      <c r="D7" s="43"/>
      <c r="E7" s="46"/>
      <c r="F7" s="204"/>
      <c r="G7" s="204"/>
      <c r="H7" s="212"/>
      <c r="I7" s="204"/>
      <c r="J7" s="204"/>
      <c r="K7" s="204"/>
      <c r="L7" s="204"/>
      <c r="M7" s="204"/>
      <c r="N7" s="46"/>
    </row>
    <row r="8" spans="2:14" s="45" customFormat="1" x14ac:dyDescent="0.25">
      <c r="B8" s="43"/>
      <c r="C8" s="43"/>
      <c r="D8" s="43"/>
      <c r="E8" s="46"/>
      <c r="F8" s="204"/>
      <c r="G8" s="204"/>
      <c r="H8" s="212"/>
      <c r="I8" s="204"/>
      <c r="J8" s="204"/>
      <c r="K8" s="204"/>
      <c r="L8" s="218"/>
      <c r="M8" s="218"/>
      <c r="N8" s="44"/>
    </row>
    <row r="9" spans="2:14" s="45" customFormat="1" x14ac:dyDescent="0.25">
      <c r="B9" s="43" t="s">
        <v>96</v>
      </c>
      <c r="C9" s="43"/>
      <c r="D9" s="43"/>
      <c r="E9" s="46"/>
      <c r="F9" s="204"/>
      <c r="G9" s="204"/>
      <c r="H9" s="212"/>
      <c r="I9" s="204"/>
      <c r="J9" s="204"/>
      <c r="K9" s="204"/>
      <c r="L9" s="204"/>
      <c r="M9" s="204"/>
    </row>
    <row r="10" spans="2:14" x14ac:dyDescent="0.2">
      <c r="B10" s="38"/>
      <c r="C10" s="40"/>
      <c r="D10" s="38"/>
      <c r="E10" s="37"/>
      <c r="F10" s="37"/>
      <c r="G10" s="205"/>
      <c r="H10" s="213"/>
      <c r="I10" s="205"/>
      <c r="J10" s="205"/>
      <c r="K10" s="205"/>
      <c r="L10" s="205"/>
      <c r="M10" s="205"/>
    </row>
    <row r="11" spans="2:14" s="45" customFormat="1" x14ac:dyDescent="0.25">
      <c r="B11" s="120"/>
      <c r="D11" s="43"/>
      <c r="E11" s="46"/>
      <c r="F11" s="204"/>
      <c r="G11" s="204"/>
      <c r="H11" s="212"/>
      <c r="I11" s="204"/>
      <c r="J11" s="204"/>
      <c r="K11" s="204"/>
      <c r="L11" s="204"/>
      <c r="M11" s="204"/>
    </row>
    <row r="12" spans="2:14" x14ac:dyDescent="0.2">
      <c r="B12" s="117" t="s">
        <v>134</v>
      </c>
      <c r="C12" s="117"/>
      <c r="D12" s="117"/>
      <c r="E12" s="117"/>
      <c r="F12" s="214"/>
      <c r="G12" s="214"/>
      <c r="H12" s="215"/>
      <c r="I12" s="214"/>
      <c r="J12" s="214"/>
      <c r="K12" s="214"/>
      <c r="L12" s="214"/>
      <c r="M12" s="214"/>
      <c r="N12" s="117"/>
    </row>
    <row r="13" spans="2:14" x14ac:dyDescent="0.2">
      <c r="B13" s="117" t="s">
        <v>135</v>
      </c>
      <c r="C13" s="117"/>
      <c r="D13" s="117"/>
      <c r="E13" s="117"/>
      <c r="F13" s="214"/>
      <c r="G13" s="214"/>
      <c r="H13" s="215"/>
      <c r="I13" s="214"/>
      <c r="J13" s="214"/>
      <c r="K13" s="214"/>
      <c r="L13" s="214"/>
      <c r="M13" s="214"/>
      <c r="N13" s="117"/>
    </row>
    <row r="14" spans="2:14" x14ac:dyDescent="0.2">
      <c r="B14" s="358" t="s">
        <v>77</v>
      </c>
      <c r="C14" s="339" t="s">
        <v>129</v>
      </c>
      <c r="D14" s="339" t="s">
        <v>78</v>
      </c>
      <c r="E14" s="354" t="s">
        <v>136</v>
      </c>
      <c r="F14" s="354" t="s">
        <v>137</v>
      </c>
      <c r="G14" s="359" t="s">
        <v>102</v>
      </c>
      <c r="H14" s="349" t="s">
        <v>131</v>
      </c>
      <c r="I14" s="355" t="s">
        <v>103</v>
      </c>
      <c r="J14" s="356"/>
      <c r="K14" s="356"/>
      <c r="L14" s="356"/>
      <c r="M14" s="357"/>
      <c r="N14" s="339" t="s">
        <v>52</v>
      </c>
    </row>
    <row r="15" spans="2:14" s="42" customFormat="1" ht="38.25" x14ac:dyDescent="0.25">
      <c r="B15" s="344"/>
      <c r="C15" s="343"/>
      <c r="D15" s="343"/>
      <c r="E15" s="345"/>
      <c r="F15" s="345"/>
      <c r="G15" s="339"/>
      <c r="H15" s="360"/>
      <c r="I15" s="113" t="s">
        <v>81</v>
      </c>
      <c r="J15" s="113" t="s">
        <v>82</v>
      </c>
      <c r="K15" s="113" t="s">
        <v>83</v>
      </c>
      <c r="L15" s="113" t="s">
        <v>84</v>
      </c>
      <c r="M15" s="113" t="s">
        <v>85</v>
      </c>
      <c r="N15" s="343"/>
    </row>
    <row r="16" spans="2:14" s="52" customFormat="1" x14ac:dyDescent="0.2">
      <c r="B16" s="47">
        <v>1</v>
      </c>
      <c r="C16" s="122" t="e">
        <f>VLOOKUP('I_Org Structure'!$F$14&amp;""&amp;'I_Org Structure'!$F$16&amp;""&amp;'I_Org Structure'!$F$18,List!$AS$2:$AW$31,5,FALSE)</f>
        <v>#N/A</v>
      </c>
      <c r="D16" s="51"/>
      <c r="E16" s="29"/>
      <c r="F16" s="222"/>
      <c r="G16" s="207" t="e">
        <f>VLOOKUP(D16,'III_Impact Assessment'!$D$18:$M$112,10,FALSE)</f>
        <v>#N/A</v>
      </c>
      <c r="H16" s="216" t="e">
        <f>VLOOKUP(D16,'II_General Info'!$D$13:$N$497, 8, FALSE)</f>
        <v>#N/A</v>
      </c>
      <c r="I16" s="247"/>
      <c r="J16" s="247"/>
      <c r="K16" s="247"/>
      <c r="L16" s="247"/>
      <c r="M16" s="247"/>
      <c r="N16" s="50"/>
    </row>
    <row r="17" spans="2:14" x14ac:dyDescent="0.2">
      <c r="B17" s="47">
        <v>2</v>
      </c>
      <c r="C17" s="122" t="e">
        <f>VLOOKUP('I_Org Structure'!$F$14&amp;""&amp;'I_Org Structure'!$F$16&amp;""&amp;'I_Org Structure'!$F$18,List!$AS$2:$AW$31,5,FALSE)</f>
        <v>#N/A</v>
      </c>
      <c r="D17" s="51"/>
      <c r="E17" s="29"/>
      <c r="F17" s="222"/>
      <c r="G17" s="207" t="e">
        <f>VLOOKUP(D17,'III_Impact Assessment'!$D$18:$M$112,10,FALSE)</f>
        <v>#N/A</v>
      </c>
      <c r="H17" s="216" t="e">
        <f>VLOOKUP(D17,'II_General Info'!$D$13:$N$497, 8, FALSE)</f>
        <v>#N/A</v>
      </c>
      <c r="I17" s="247"/>
      <c r="J17" s="247"/>
      <c r="K17" s="247"/>
      <c r="L17" s="247"/>
      <c r="M17" s="247"/>
      <c r="N17" s="50"/>
    </row>
    <row r="18" spans="2:14" x14ac:dyDescent="0.2">
      <c r="B18" s="47">
        <v>3</v>
      </c>
      <c r="C18" s="122" t="e">
        <f>VLOOKUP('I_Org Structure'!$F$14&amp;""&amp;'I_Org Structure'!$F$16&amp;""&amp;'I_Org Structure'!$F$18,List!$AS$2:$AW$31,5,FALSE)</f>
        <v>#N/A</v>
      </c>
      <c r="D18" s="51"/>
      <c r="E18" s="29"/>
      <c r="F18" s="222"/>
      <c r="G18" s="207" t="e">
        <f>VLOOKUP(D18,'III_Impact Assessment'!$D$18:$M$112,10,FALSE)</f>
        <v>#N/A</v>
      </c>
      <c r="H18" s="216" t="e">
        <f>VLOOKUP(D18,'II_General Info'!$D$13:$N$497, 8, FALSE)</f>
        <v>#N/A</v>
      </c>
      <c r="I18" s="247"/>
      <c r="J18" s="247"/>
      <c r="K18" s="247"/>
      <c r="L18" s="247"/>
      <c r="M18" s="247"/>
      <c r="N18" s="50"/>
    </row>
    <row r="19" spans="2:14" x14ac:dyDescent="0.2">
      <c r="B19" s="47">
        <v>4</v>
      </c>
      <c r="C19" s="122" t="e">
        <f>VLOOKUP('I_Org Structure'!$F$14&amp;""&amp;'I_Org Structure'!$F$16&amp;""&amp;'I_Org Structure'!$F$18,List!$AS$2:$AW$31,5,FALSE)</f>
        <v>#N/A</v>
      </c>
      <c r="D19" s="51"/>
      <c r="E19" s="29"/>
      <c r="F19" s="222"/>
      <c r="G19" s="207" t="e">
        <f>VLOOKUP(D19,'III_Impact Assessment'!$D$18:$M$112,10,FALSE)</f>
        <v>#N/A</v>
      </c>
      <c r="H19" s="216" t="e">
        <f>VLOOKUP(D19,'II_General Info'!$D$13:$N$497, 8, FALSE)</f>
        <v>#N/A</v>
      </c>
      <c r="I19" s="247"/>
      <c r="J19" s="247"/>
      <c r="K19" s="247"/>
      <c r="L19" s="247"/>
      <c r="M19" s="247"/>
      <c r="N19" s="50"/>
    </row>
    <row r="20" spans="2:14" x14ac:dyDescent="0.2">
      <c r="B20" s="47">
        <v>5</v>
      </c>
      <c r="C20" s="122" t="e">
        <f>VLOOKUP('I_Org Structure'!$F$14&amp;""&amp;'I_Org Structure'!$F$16&amp;""&amp;'I_Org Structure'!$F$18,List!$AS$2:$AW$31,5,FALSE)</f>
        <v>#N/A</v>
      </c>
      <c r="D20" s="50"/>
      <c r="E20" s="29"/>
      <c r="F20" s="222"/>
      <c r="G20" s="207" t="e">
        <f>VLOOKUP(D20,'III_Impact Assessment'!$D$18:$M$112,10,FALSE)</f>
        <v>#N/A</v>
      </c>
      <c r="H20" s="216" t="e">
        <f>VLOOKUP(D20,'II_General Info'!$D$13:$N$497, 8, FALSE)</f>
        <v>#N/A</v>
      </c>
      <c r="I20" s="247"/>
      <c r="J20" s="247"/>
      <c r="K20" s="247"/>
      <c r="L20" s="247"/>
      <c r="M20" s="247"/>
      <c r="N20" s="50"/>
    </row>
    <row r="21" spans="2:14" x14ac:dyDescent="0.2">
      <c r="B21" s="47">
        <v>6</v>
      </c>
      <c r="C21" s="122" t="e">
        <f>VLOOKUP('I_Org Structure'!$F$14&amp;""&amp;'I_Org Structure'!$F$16&amp;""&amp;'I_Org Structure'!$F$18,List!$AS$2:$AW$31,5,FALSE)</f>
        <v>#N/A</v>
      </c>
      <c r="D21" s="50"/>
      <c r="E21" s="29"/>
      <c r="F21" s="222"/>
      <c r="G21" s="207" t="e">
        <f>VLOOKUP(D21,'III_Impact Assessment'!$D$18:$M$112,10,FALSE)</f>
        <v>#N/A</v>
      </c>
      <c r="H21" s="216" t="e">
        <f>VLOOKUP(D21,'II_General Info'!$D$13:$N$497, 8, FALSE)</f>
        <v>#N/A</v>
      </c>
      <c r="I21" s="247"/>
      <c r="J21" s="247"/>
      <c r="K21" s="247"/>
      <c r="L21" s="247"/>
      <c r="M21" s="247"/>
      <c r="N21" s="50"/>
    </row>
    <row r="22" spans="2:14" x14ac:dyDescent="0.2">
      <c r="B22" s="47">
        <v>7</v>
      </c>
      <c r="C22" s="122" t="e">
        <f>VLOOKUP('I_Org Structure'!$F$14&amp;""&amp;'I_Org Structure'!$F$16&amp;""&amp;'I_Org Structure'!$F$18,List!$AS$2:$AW$31,5,FALSE)</f>
        <v>#N/A</v>
      </c>
      <c r="D22" s="50"/>
      <c r="E22" s="29"/>
      <c r="F22" s="222"/>
      <c r="G22" s="207" t="e">
        <f>VLOOKUP(D22,'III_Impact Assessment'!$D$18:$M$112,10,FALSE)</f>
        <v>#N/A</v>
      </c>
      <c r="H22" s="216" t="e">
        <f>VLOOKUP(D22,'II_General Info'!$D$13:$N$497, 8, FALSE)</f>
        <v>#N/A</v>
      </c>
      <c r="I22" s="247"/>
      <c r="J22" s="247"/>
      <c r="K22" s="247"/>
      <c r="L22" s="247"/>
      <c r="M22" s="247"/>
      <c r="N22" s="50"/>
    </row>
    <row r="23" spans="2:14" x14ac:dyDescent="0.2">
      <c r="B23" s="47">
        <v>8</v>
      </c>
      <c r="C23" s="122" t="e">
        <f>VLOOKUP('I_Org Structure'!$F$14&amp;""&amp;'I_Org Structure'!$F$16&amp;""&amp;'I_Org Structure'!$F$18,List!$AS$2:$AW$31,5,FALSE)</f>
        <v>#N/A</v>
      </c>
      <c r="D23" s="50"/>
      <c r="E23" s="29"/>
      <c r="F23" s="222"/>
      <c r="G23" s="207" t="e">
        <f>VLOOKUP(D23,'III_Impact Assessment'!$D$18:$M$112,10,FALSE)</f>
        <v>#N/A</v>
      </c>
      <c r="H23" s="216" t="e">
        <f>VLOOKUP(D23,'II_General Info'!$D$13:$N$497, 8, FALSE)</f>
        <v>#N/A</v>
      </c>
      <c r="I23" s="247"/>
      <c r="J23" s="247"/>
      <c r="K23" s="247"/>
      <c r="L23" s="247"/>
      <c r="M23" s="247"/>
      <c r="N23" s="50"/>
    </row>
    <row r="24" spans="2:14" x14ac:dyDescent="0.2">
      <c r="B24" s="47">
        <v>9</v>
      </c>
      <c r="C24" s="122" t="e">
        <f>VLOOKUP('I_Org Structure'!$F$14&amp;""&amp;'I_Org Structure'!$F$16&amp;""&amp;'I_Org Structure'!$F$18,List!$AS$2:$AW$31,5,FALSE)</f>
        <v>#N/A</v>
      </c>
      <c r="D24" s="50"/>
      <c r="E24" s="29"/>
      <c r="F24" s="222"/>
      <c r="G24" s="207" t="e">
        <f>VLOOKUP(D24,'III_Impact Assessment'!$D$18:$M$112,10,FALSE)</f>
        <v>#N/A</v>
      </c>
      <c r="H24" s="216" t="e">
        <f>VLOOKUP(D24,'II_General Info'!$D$13:$N$497, 8, FALSE)</f>
        <v>#N/A</v>
      </c>
      <c r="I24" s="247"/>
      <c r="J24" s="247"/>
      <c r="K24" s="247"/>
      <c r="L24" s="247"/>
      <c r="M24" s="247"/>
      <c r="N24" s="50"/>
    </row>
    <row r="25" spans="2:14" s="45" customFormat="1" x14ac:dyDescent="0.25">
      <c r="B25" s="47">
        <v>10</v>
      </c>
      <c r="C25" s="122" t="e">
        <f>VLOOKUP('I_Org Structure'!$F$14&amp;""&amp;'I_Org Structure'!$F$16&amp;""&amp;'I_Org Structure'!$F$18,List!$AS$2:$AW$31,5,FALSE)</f>
        <v>#N/A</v>
      </c>
      <c r="D25" s="50"/>
      <c r="E25" s="29"/>
      <c r="F25" s="222"/>
      <c r="G25" s="207" t="e">
        <f>VLOOKUP(D25,'III_Impact Assessment'!$D$18:$M$112,10,FALSE)</f>
        <v>#N/A</v>
      </c>
      <c r="H25" s="216" t="e">
        <f>VLOOKUP(D25,'II_General Info'!$D$13:$N$497, 8, FALSE)</f>
        <v>#N/A</v>
      </c>
      <c r="I25" s="247"/>
      <c r="J25" s="247"/>
      <c r="K25" s="247"/>
      <c r="L25" s="247"/>
      <c r="M25" s="247"/>
      <c r="N25" s="50"/>
    </row>
    <row r="26" spans="2:14" s="45" customFormat="1" x14ac:dyDescent="0.25">
      <c r="B26" s="47">
        <v>11</v>
      </c>
      <c r="C26" s="122" t="e">
        <f>VLOOKUP('I_Org Structure'!$F$14&amp;""&amp;'I_Org Structure'!$F$16&amp;""&amp;'I_Org Structure'!$F$18,List!$AS$2:$AW$31,5,FALSE)</f>
        <v>#N/A</v>
      </c>
      <c r="D26" s="50"/>
      <c r="E26" s="29"/>
      <c r="F26" s="222"/>
      <c r="G26" s="207" t="e">
        <f>VLOOKUP(D26,'III_Impact Assessment'!$D$18:$M$112,10,FALSE)</f>
        <v>#N/A</v>
      </c>
      <c r="H26" s="216" t="e">
        <f>VLOOKUP(D26,'II_General Info'!$D$13:$N$497, 8, FALSE)</f>
        <v>#N/A</v>
      </c>
      <c r="I26" s="247"/>
      <c r="J26" s="247"/>
      <c r="K26" s="247"/>
      <c r="L26" s="247"/>
      <c r="M26" s="247"/>
      <c r="N26" s="50"/>
    </row>
    <row r="27" spans="2:14" s="45" customFormat="1" x14ac:dyDescent="0.25">
      <c r="B27" s="47">
        <v>12</v>
      </c>
      <c r="C27" s="122" t="e">
        <f>VLOOKUP('I_Org Structure'!$F$14&amp;""&amp;'I_Org Structure'!$F$16&amp;""&amp;'I_Org Structure'!$F$18,List!$AS$2:$AW$31,5,FALSE)</f>
        <v>#N/A</v>
      </c>
      <c r="D27" s="50"/>
      <c r="E27" s="29"/>
      <c r="F27" s="222"/>
      <c r="G27" s="207" t="e">
        <f>VLOOKUP(D27,'III_Impact Assessment'!$D$18:$M$112,10,FALSE)</f>
        <v>#N/A</v>
      </c>
      <c r="H27" s="216" t="e">
        <f>VLOOKUP(D27,'II_General Info'!$D$13:$N$497, 8, FALSE)</f>
        <v>#N/A</v>
      </c>
      <c r="I27" s="247"/>
      <c r="J27" s="247"/>
      <c r="K27" s="247"/>
      <c r="L27" s="247"/>
      <c r="M27" s="247"/>
      <c r="N27" s="50"/>
    </row>
    <row r="28" spans="2:14" s="45" customFormat="1" x14ac:dyDescent="0.25">
      <c r="B28" s="47">
        <v>13</v>
      </c>
      <c r="C28" s="122" t="e">
        <f>VLOOKUP('I_Org Structure'!$F$14&amp;""&amp;'I_Org Structure'!$F$16&amp;""&amp;'I_Org Structure'!$F$18,List!$AS$2:$AW$31,5,FALSE)</f>
        <v>#N/A</v>
      </c>
      <c r="D28" s="50"/>
      <c r="E28" s="246"/>
      <c r="F28" s="222"/>
      <c r="G28" s="207" t="e">
        <f>VLOOKUP(D28,'III_Impact Assessment'!$D$18:$M$112,10,FALSE)</f>
        <v>#N/A</v>
      </c>
      <c r="H28" s="216" t="e">
        <f>VLOOKUP(D28,'II_General Info'!$D$13:$N$497, 8, FALSE)</f>
        <v>#N/A</v>
      </c>
      <c r="I28" s="247"/>
      <c r="J28" s="247"/>
      <c r="K28" s="247"/>
      <c r="L28" s="247"/>
      <c r="M28" s="247"/>
      <c r="N28" s="50"/>
    </row>
    <row r="29" spans="2:14" s="45" customFormat="1" x14ac:dyDescent="0.25">
      <c r="B29" s="47">
        <v>14</v>
      </c>
      <c r="C29" s="122" t="e">
        <f>VLOOKUP('I_Org Structure'!$F$14&amp;""&amp;'I_Org Structure'!$F$16&amp;""&amp;'I_Org Structure'!$F$18,List!$AS$2:$AW$31,5,FALSE)</f>
        <v>#N/A</v>
      </c>
      <c r="D29" s="50"/>
      <c r="E29" s="246"/>
      <c r="F29" s="222"/>
      <c r="G29" s="207" t="e">
        <f>VLOOKUP(D29,'III_Impact Assessment'!$D$18:$M$112,10,FALSE)</f>
        <v>#N/A</v>
      </c>
      <c r="H29" s="216" t="e">
        <f>VLOOKUP(D29,'II_General Info'!$D$13:$N$497, 8, FALSE)</f>
        <v>#N/A</v>
      </c>
      <c r="I29" s="247"/>
      <c r="J29" s="247"/>
      <c r="K29" s="247"/>
      <c r="L29" s="247"/>
      <c r="M29" s="247"/>
      <c r="N29" s="50"/>
    </row>
    <row r="30" spans="2:14" s="45" customFormat="1" x14ac:dyDescent="0.25">
      <c r="B30" s="47">
        <v>15</v>
      </c>
      <c r="C30" s="122" t="e">
        <f>VLOOKUP('I_Org Structure'!$F$14&amp;""&amp;'I_Org Structure'!$F$16&amp;""&amp;'I_Org Structure'!$F$18,List!$AS$2:$AW$31,5,FALSE)</f>
        <v>#N/A</v>
      </c>
      <c r="D30" s="50"/>
      <c r="E30" s="246"/>
      <c r="F30" s="222"/>
      <c r="G30" s="207" t="e">
        <f>VLOOKUP(D30,'III_Impact Assessment'!$D$18:$M$112,10,FALSE)</f>
        <v>#N/A</v>
      </c>
      <c r="H30" s="216" t="e">
        <f>VLOOKUP(D30,'II_General Info'!$D$13:$N$497, 8, FALSE)</f>
        <v>#N/A</v>
      </c>
      <c r="I30" s="247"/>
      <c r="J30" s="247"/>
      <c r="K30" s="247"/>
      <c r="L30" s="247"/>
      <c r="M30" s="247"/>
      <c r="N30" s="50"/>
    </row>
    <row r="31" spans="2:14" s="45" customFormat="1" x14ac:dyDescent="0.25">
      <c r="B31" s="47">
        <v>16</v>
      </c>
      <c r="C31" s="122" t="e">
        <f>VLOOKUP('I_Org Structure'!$F$14&amp;""&amp;'I_Org Structure'!$F$16&amp;""&amp;'I_Org Structure'!$F$18,List!$AS$2:$AW$31,5,FALSE)</f>
        <v>#N/A</v>
      </c>
      <c r="D31" s="50"/>
      <c r="E31" s="246"/>
      <c r="F31" s="222"/>
      <c r="G31" s="207" t="e">
        <f>VLOOKUP(D31,'III_Impact Assessment'!$D$18:$M$112,10,FALSE)</f>
        <v>#N/A</v>
      </c>
      <c r="H31" s="216" t="e">
        <f>VLOOKUP(D31,'II_General Info'!$D$13:$N$497, 8, FALSE)</f>
        <v>#N/A</v>
      </c>
      <c r="I31" s="247"/>
      <c r="J31" s="247"/>
      <c r="K31" s="247"/>
      <c r="L31" s="247"/>
      <c r="M31" s="247"/>
      <c r="N31" s="50"/>
    </row>
    <row r="32" spans="2:14" s="45" customFormat="1" x14ac:dyDescent="0.25">
      <c r="B32" s="47">
        <v>17</v>
      </c>
      <c r="C32" s="122" t="e">
        <f>VLOOKUP('I_Org Structure'!$F$14&amp;""&amp;'I_Org Structure'!$F$16&amp;""&amp;'I_Org Structure'!$F$18,List!$AS$2:$AW$31,5,FALSE)</f>
        <v>#N/A</v>
      </c>
      <c r="D32" s="50"/>
      <c r="E32" s="246"/>
      <c r="F32" s="222"/>
      <c r="G32" s="207" t="e">
        <f>VLOOKUP(D32,'III_Impact Assessment'!$D$18:$M$112,10,FALSE)</f>
        <v>#N/A</v>
      </c>
      <c r="H32" s="216" t="e">
        <f>VLOOKUP(D32,'II_General Info'!$D$13:$N$497, 8, FALSE)</f>
        <v>#N/A</v>
      </c>
      <c r="I32" s="247"/>
      <c r="J32" s="247"/>
      <c r="K32" s="247"/>
      <c r="L32" s="247"/>
      <c r="M32" s="247"/>
      <c r="N32" s="50"/>
    </row>
    <row r="33" spans="2:14" s="45" customFormat="1" x14ac:dyDescent="0.25">
      <c r="B33" s="47">
        <v>18</v>
      </c>
      <c r="C33" s="122" t="e">
        <f>VLOOKUP('I_Org Structure'!$F$14&amp;""&amp;'I_Org Structure'!$F$16&amp;""&amp;'I_Org Structure'!$F$18,List!$AS$2:$AW$31,5,FALSE)</f>
        <v>#N/A</v>
      </c>
      <c r="D33" s="50"/>
      <c r="E33" s="246"/>
      <c r="F33" s="222"/>
      <c r="G33" s="207" t="e">
        <f>VLOOKUP(D33,'III_Impact Assessment'!$D$18:$M$112,10,FALSE)</f>
        <v>#N/A</v>
      </c>
      <c r="H33" s="216" t="e">
        <f>VLOOKUP(D33,'II_General Info'!$D$13:$N$497, 8, FALSE)</f>
        <v>#N/A</v>
      </c>
      <c r="I33" s="247"/>
      <c r="J33" s="247"/>
      <c r="K33" s="247"/>
      <c r="L33" s="247"/>
      <c r="M33" s="247"/>
      <c r="N33" s="50"/>
    </row>
    <row r="34" spans="2:14" s="45" customFormat="1" x14ac:dyDescent="0.25">
      <c r="B34" s="47">
        <v>19</v>
      </c>
      <c r="C34" s="122" t="e">
        <f>VLOOKUP('I_Org Structure'!$F$14&amp;""&amp;'I_Org Structure'!$F$16&amp;""&amp;'I_Org Structure'!$F$18,List!$AS$2:$AW$31,5,FALSE)</f>
        <v>#N/A</v>
      </c>
      <c r="D34" s="50"/>
      <c r="E34" s="246"/>
      <c r="F34" s="222"/>
      <c r="G34" s="207" t="e">
        <f>VLOOKUP(D34,'III_Impact Assessment'!$D$18:$M$112,10,FALSE)</f>
        <v>#N/A</v>
      </c>
      <c r="H34" s="216" t="e">
        <f>VLOOKUP(D34,'II_General Info'!$D$13:$N$497, 8, FALSE)</f>
        <v>#N/A</v>
      </c>
      <c r="I34" s="247"/>
      <c r="J34" s="247"/>
      <c r="K34" s="247"/>
      <c r="L34" s="247"/>
      <c r="M34" s="247"/>
      <c r="N34" s="50"/>
    </row>
    <row r="35" spans="2:14" s="45" customFormat="1" x14ac:dyDescent="0.25">
      <c r="B35" s="47">
        <v>20</v>
      </c>
      <c r="C35" s="122" t="e">
        <f>VLOOKUP('I_Org Structure'!$F$14&amp;""&amp;'I_Org Structure'!$F$16&amp;""&amp;'I_Org Structure'!$F$18,List!$AS$2:$AW$31,5,FALSE)</f>
        <v>#N/A</v>
      </c>
      <c r="D35" s="50"/>
      <c r="E35" s="246"/>
      <c r="F35" s="222"/>
      <c r="G35" s="207" t="e">
        <f>VLOOKUP(D35,'III_Impact Assessment'!$D$18:$M$112,10,FALSE)</f>
        <v>#N/A</v>
      </c>
      <c r="H35" s="216" t="e">
        <f>VLOOKUP(D35,'II_General Info'!$D$13:$N$497, 8, FALSE)</f>
        <v>#N/A</v>
      </c>
      <c r="I35" s="247"/>
      <c r="J35" s="247"/>
      <c r="K35" s="247"/>
      <c r="L35" s="247"/>
      <c r="M35" s="247"/>
      <c r="N35" s="50"/>
    </row>
    <row r="36" spans="2:14" x14ac:dyDescent="0.2">
      <c r="B36" s="47">
        <v>21</v>
      </c>
      <c r="C36" s="122" t="e">
        <f>VLOOKUP('I_Org Structure'!$F$14&amp;""&amp;'I_Org Structure'!$F$16&amp;""&amp;'I_Org Structure'!$F$18,List!$AS$2:$AW$31,5,FALSE)</f>
        <v>#N/A</v>
      </c>
      <c r="D36" s="50"/>
      <c r="E36" s="246"/>
      <c r="F36" s="222"/>
      <c r="G36" s="207" t="e">
        <f>VLOOKUP(D36,'III_Impact Assessment'!$D$18:$M$112,10,FALSE)</f>
        <v>#N/A</v>
      </c>
      <c r="H36" s="216" t="e">
        <f>VLOOKUP(D36,'II_General Info'!$D$13:$N$497, 8, FALSE)</f>
        <v>#N/A</v>
      </c>
      <c r="I36" s="247"/>
      <c r="J36" s="247"/>
      <c r="K36" s="247"/>
      <c r="L36" s="247"/>
      <c r="M36" s="247"/>
      <c r="N36" s="50"/>
    </row>
    <row r="37" spans="2:14" x14ac:dyDescent="0.2">
      <c r="B37" s="47">
        <v>22</v>
      </c>
      <c r="C37" s="122" t="e">
        <f>VLOOKUP('I_Org Structure'!$F$14&amp;""&amp;'I_Org Structure'!$F$16&amp;""&amp;'I_Org Structure'!$F$18,List!$AS$2:$AW$31,5,FALSE)</f>
        <v>#N/A</v>
      </c>
      <c r="D37" s="50"/>
      <c r="E37" s="246"/>
      <c r="F37" s="222"/>
      <c r="G37" s="207" t="e">
        <f>VLOOKUP(D37,'III_Impact Assessment'!$D$18:$M$112,10,FALSE)</f>
        <v>#N/A</v>
      </c>
      <c r="H37" s="216" t="e">
        <f>VLOOKUP(D37,'II_General Info'!$D$13:$N$497, 8, FALSE)</f>
        <v>#N/A</v>
      </c>
      <c r="I37" s="247"/>
      <c r="J37" s="247"/>
      <c r="K37" s="247"/>
      <c r="L37" s="247"/>
      <c r="M37" s="247"/>
      <c r="N37" s="50"/>
    </row>
    <row r="38" spans="2:14" x14ac:dyDescent="0.2">
      <c r="B38" s="47">
        <v>23</v>
      </c>
      <c r="C38" s="122" t="e">
        <f>VLOOKUP('I_Org Structure'!$F$14&amp;""&amp;'I_Org Structure'!$F$16&amp;""&amp;'I_Org Structure'!$F$18,List!$AS$2:$AW$31,5,FALSE)</f>
        <v>#N/A</v>
      </c>
      <c r="D38" s="50"/>
      <c r="E38" s="246"/>
      <c r="F38" s="222"/>
      <c r="G38" s="207" t="e">
        <f>VLOOKUP(D38,'III_Impact Assessment'!$D$18:$M$112,10,FALSE)</f>
        <v>#N/A</v>
      </c>
      <c r="H38" s="216" t="e">
        <f>VLOOKUP(D38,'II_General Info'!$D$13:$N$497, 8, FALSE)</f>
        <v>#N/A</v>
      </c>
      <c r="I38" s="247"/>
      <c r="J38" s="247"/>
      <c r="K38" s="247"/>
      <c r="L38" s="247"/>
      <c r="M38" s="247"/>
      <c r="N38" s="50"/>
    </row>
    <row r="39" spans="2:14" x14ac:dyDescent="0.2">
      <c r="B39" s="47">
        <v>24</v>
      </c>
      <c r="C39" s="122" t="e">
        <f>VLOOKUP('I_Org Structure'!$F$14&amp;""&amp;'I_Org Structure'!$F$16&amp;""&amp;'I_Org Structure'!$F$18,List!$AS$2:$AW$31,5,FALSE)</f>
        <v>#N/A</v>
      </c>
      <c r="D39" s="50"/>
      <c r="E39" s="246"/>
      <c r="F39" s="222"/>
      <c r="G39" s="207" t="e">
        <f>VLOOKUP(D39,'III_Impact Assessment'!$D$18:$M$112,10,FALSE)</f>
        <v>#N/A</v>
      </c>
      <c r="H39" s="216" t="e">
        <f>VLOOKUP(D39,'II_General Info'!$D$13:$N$497, 8, FALSE)</f>
        <v>#N/A</v>
      </c>
      <c r="I39" s="247"/>
      <c r="J39" s="247"/>
      <c r="K39" s="247"/>
      <c r="L39" s="247"/>
      <c r="M39" s="247"/>
      <c r="N39" s="50"/>
    </row>
    <row r="40" spans="2:14" x14ac:dyDescent="0.2">
      <c r="B40" s="47">
        <v>25</v>
      </c>
      <c r="C40" s="122" t="e">
        <f>VLOOKUP('I_Org Structure'!$F$14&amp;""&amp;'I_Org Structure'!$F$16&amp;""&amp;'I_Org Structure'!$F$18,List!$AS$2:$AW$31,5,FALSE)</f>
        <v>#N/A</v>
      </c>
      <c r="D40" s="50"/>
      <c r="E40" s="246"/>
      <c r="F40" s="222"/>
      <c r="G40" s="207" t="e">
        <f>VLOOKUP(D40,'III_Impact Assessment'!$D$18:$M$112,10,FALSE)</f>
        <v>#N/A</v>
      </c>
      <c r="H40" s="216" t="e">
        <f>VLOOKUP(D40,'II_General Info'!$D$13:$N$497, 8, FALSE)</f>
        <v>#N/A</v>
      </c>
      <c r="I40" s="247"/>
      <c r="J40" s="247"/>
      <c r="K40" s="247"/>
      <c r="L40" s="247"/>
      <c r="M40" s="247"/>
      <c r="N40" s="50"/>
    </row>
    <row r="41" spans="2:14" x14ac:dyDescent="0.2">
      <c r="B41" s="47">
        <v>26</v>
      </c>
      <c r="C41" s="122" t="e">
        <f>VLOOKUP('I_Org Structure'!$F$14&amp;""&amp;'I_Org Structure'!$F$16&amp;""&amp;'I_Org Structure'!$F$18,List!$AS$2:$AW$31,5,FALSE)</f>
        <v>#N/A</v>
      </c>
      <c r="D41" s="50"/>
      <c r="E41" s="246"/>
      <c r="F41" s="222"/>
      <c r="G41" s="207" t="e">
        <f>VLOOKUP(D41,'III_Impact Assessment'!$D$18:$M$112,10,FALSE)</f>
        <v>#N/A</v>
      </c>
      <c r="H41" s="216" t="e">
        <f>VLOOKUP(D41,'II_General Info'!$D$13:$N$497, 8, FALSE)</f>
        <v>#N/A</v>
      </c>
      <c r="I41" s="247"/>
      <c r="J41" s="247"/>
      <c r="K41" s="247"/>
      <c r="L41" s="247"/>
      <c r="M41" s="247"/>
      <c r="N41" s="50"/>
    </row>
    <row r="42" spans="2:14" x14ac:dyDescent="0.2">
      <c r="B42" s="47">
        <v>27</v>
      </c>
      <c r="C42" s="122" t="e">
        <f>VLOOKUP('I_Org Structure'!$F$14&amp;""&amp;'I_Org Structure'!$F$16&amp;""&amp;'I_Org Structure'!$F$18,List!$AS$2:$AW$31,5,FALSE)</f>
        <v>#N/A</v>
      </c>
      <c r="D42" s="50"/>
      <c r="E42" s="246"/>
      <c r="F42" s="222"/>
      <c r="G42" s="207" t="e">
        <f>VLOOKUP(D42,'III_Impact Assessment'!$D$18:$M$112,10,FALSE)</f>
        <v>#N/A</v>
      </c>
      <c r="H42" s="216" t="e">
        <f>VLOOKUP(D42,'II_General Info'!$D$13:$N$497, 8, FALSE)</f>
        <v>#N/A</v>
      </c>
      <c r="I42" s="247"/>
      <c r="J42" s="247"/>
      <c r="K42" s="247"/>
      <c r="L42" s="247"/>
      <c r="M42" s="247"/>
      <c r="N42" s="50"/>
    </row>
    <row r="43" spans="2:14" x14ac:dyDescent="0.2">
      <c r="B43" s="47">
        <v>28</v>
      </c>
      <c r="C43" s="122" t="e">
        <f>VLOOKUP('I_Org Structure'!$F$14&amp;""&amp;'I_Org Structure'!$F$16&amp;""&amp;'I_Org Structure'!$F$18,List!$AS$2:$AW$31,5,FALSE)</f>
        <v>#N/A</v>
      </c>
      <c r="D43" s="50"/>
      <c r="E43" s="246"/>
      <c r="F43" s="222"/>
      <c r="G43" s="207" t="e">
        <f>VLOOKUP(D43,'III_Impact Assessment'!$D$18:$M$112,10,FALSE)</f>
        <v>#N/A</v>
      </c>
      <c r="H43" s="216" t="e">
        <f>VLOOKUP(D43,'II_General Info'!$D$13:$N$497, 8, FALSE)</f>
        <v>#N/A</v>
      </c>
      <c r="I43" s="247"/>
      <c r="J43" s="247"/>
      <c r="K43" s="247"/>
      <c r="L43" s="247"/>
      <c r="M43" s="247"/>
      <c r="N43" s="50"/>
    </row>
    <row r="44" spans="2:14" x14ac:dyDescent="0.2">
      <c r="B44" s="47">
        <v>29</v>
      </c>
      <c r="C44" s="122" t="e">
        <f>VLOOKUP('I_Org Structure'!$F$14&amp;""&amp;'I_Org Structure'!$F$16&amp;""&amp;'I_Org Structure'!$F$18,List!$AS$2:$AW$31,5,FALSE)</f>
        <v>#N/A</v>
      </c>
      <c r="D44" s="50"/>
      <c r="E44" s="246"/>
      <c r="F44" s="222"/>
      <c r="G44" s="207" t="e">
        <f>VLOOKUP(D44,'III_Impact Assessment'!$D$18:$M$112,10,FALSE)</f>
        <v>#N/A</v>
      </c>
      <c r="H44" s="216" t="e">
        <f>VLOOKUP(D44,'II_General Info'!$D$13:$N$497, 8, FALSE)</f>
        <v>#N/A</v>
      </c>
      <c r="I44" s="247"/>
      <c r="J44" s="247"/>
      <c r="K44" s="247"/>
      <c r="L44" s="247"/>
      <c r="M44" s="247"/>
      <c r="N44" s="50"/>
    </row>
    <row r="45" spans="2:14" x14ac:dyDescent="0.2">
      <c r="B45" s="47">
        <v>30</v>
      </c>
      <c r="C45" s="122" t="e">
        <f>VLOOKUP('I_Org Structure'!$F$14&amp;""&amp;'I_Org Structure'!$F$16&amp;""&amp;'I_Org Structure'!$F$18,List!$AS$2:$AW$31,5,FALSE)</f>
        <v>#N/A</v>
      </c>
      <c r="D45" s="50"/>
      <c r="E45" s="246"/>
      <c r="F45" s="222"/>
      <c r="G45" s="207" t="e">
        <f>VLOOKUP(D45,'III_Impact Assessment'!$D$18:$M$112,10,FALSE)</f>
        <v>#N/A</v>
      </c>
      <c r="H45" s="216" t="e">
        <f>VLOOKUP(D45,'II_General Info'!$D$13:$N$497, 8, FALSE)</f>
        <v>#N/A</v>
      </c>
      <c r="I45" s="247"/>
      <c r="J45" s="247"/>
      <c r="K45" s="247"/>
      <c r="L45" s="247"/>
      <c r="M45" s="247"/>
      <c r="N45" s="50"/>
    </row>
    <row r="46" spans="2:14" x14ac:dyDescent="0.2">
      <c r="B46" s="47">
        <v>31</v>
      </c>
      <c r="C46" s="122" t="e">
        <f>VLOOKUP('I_Org Structure'!$F$14&amp;""&amp;'I_Org Structure'!$F$16&amp;""&amp;'I_Org Structure'!$F$18,List!$AS$2:$AW$31,5,FALSE)</f>
        <v>#N/A</v>
      </c>
      <c r="D46" s="50"/>
      <c r="E46" s="246"/>
      <c r="F46" s="222"/>
      <c r="G46" s="207" t="e">
        <f>VLOOKUP(D46,'III_Impact Assessment'!$D$18:$M$112,10,FALSE)</f>
        <v>#N/A</v>
      </c>
      <c r="H46" s="216" t="e">
        <f>VLOOKUP(D46,'II_General Info'!$D$13:$N$497, 8, FALSE)</f>
        <v>#N/A</v>
      </c>
      <c r="I46" s="247"/>
      <c r="J46" s="247"/>
      <c r="K46" s="247"/>
      <c r="L46" s="247"/>
      <c r="M46" s="247"/>
      <c r="N46" s="50"/>
    </row>
    <row r="47" spans="2:14" ht="25.5" x14ac:dyDescent="0.2">
      <c r="B47" s="47">
        <v>32</v>
      </c>
      <c r="C47" s="122" t="e">
        <f>VLOOKUP('I_Org Structure'!$F$14&amp;""&amp;'I_Org Structure'!$F$16&amp;""&amp;'I_Org Structure'!$F$18,List!$AS$2:$AW$31,5,FALSE)</f>
        <v>#N/A</v>
      </c>
      <c r="D47" s="50"/>
      <c r="E47" s="246"/>
      <c r="F47" s="222"/>
      <c r="G47" s="207" t="e">
        <f>VLOOKUP(D47,'III_Impact Assessment'!$D$18:$M$112,10,FALSE)</f>
        <v>#N/A</v>
      </c>
      <c r="H47" s="216" t="e">
        <f>VLOOKUP(D47,'II_General Info'!$D$13:$N$497, 8, FALSE)</f>
        <v>#N/A</v>
      </c>
      <c r="I47" s="247"/>
      <c r="J47" s="247"/>
      <c r="K47" s="247"/>
      <c r="L47" s="247"/>
      <c r="M47" s="247"/>
      <c r="N47" s="50"/>
    </row>
    <row r="48" spans="2:14" ht="25.5" x14ac:dyDescent="0.2">
      <c r="B48" s="47">
        <v>33</v>
      </c>
      <c r="C48" s="122" t="e">
        <f>VLOOKUP('I_Org Structure'!$F$14&amp;""&amp;'I_Org Structure'!$F$16&amp;""&amp;'I_Org Structure'!$F$18,List!$AS$2:$AW$31,5,FALSE)</f>
        <v>#N/A</v>
      </c>
      <c r="D48" s="50"/>
      <c r="E48" s="246"/>
      <c r="F48" s="222"/>
      <c r="G48" s="207" t="e">
        <f>VLOOKUP(D48,'III_Impact Assessment'!$D$18:$M$112,10,FALSE)</f>
        <v>#N/A</v>
      </c>
      <c r="H48" s="216" t="e">
        <f>VLOOKUP(D48,'II_General Info'!$D$13:$N$497, 8, FALSE)</f>
        <v>#N/A</v>
      </c>
      <c r="I48" s="247"/>
      <c r="J48" s="247"/>
      <c r="K48" s="247"/>
      <c r="L48" s="247"/>
      <c r="M48" s="247"/>
      <c r="N48" s="50"/>
    </row>
    <row r="49" spans="2:14" ht="25.5" x14ac:dyDescent="0.2">
      <c r="B49" s="47">
        <v>34</v>
      </c>
      <c r="C49" s="122" t="e">
        <f>VLOOKUP('I_Org Structure'!$F$14&amp;""&amp;'I_Org Structure'!$F$16&amp;""&amp;'I_Org Structure'!$F$18,List!$AS$2:$AW$31,5,FALSE)</f>
        <v>#N/A</v>
      </c>
      <c r="D49" s="50"/>
      <c r="E49" s="246"/>
      <c r="F49" s="222"/>
      <c r="G49" s="207" t="e">
        <f>VLOOKUP(D49,'III_Impact Assessment'!$D$18:$M$112,10,FALSE)</f>
        <v>#N/A</v>
      </c>
      <c r="H49" s="216" t="e">
        <f>VLOOKUP(D49,'II_General Info'!$D$13:$N$497, 8, FALSE)</f>
        <v>#N/A</v>
      </c>
      <c r="I49" s="247"/>
      <c r="J49" s="247"/>
      <c r="K49" s="247"/>
      <c r="L49" s="247"/>
      <c r="M49" s="247"/>
      <c r="N49" s="50"/>
    </row>
    <row r="50" spans="2:14" ht="25.5" x14ac:dyDescent="0.2">
      <c r="B50" s="47">
        <v>35</v>
      </c>
      <c r="C50" s="122" t="e">
        <f>VLOOKUP('I_Org Structure'!$F$14&amp;""&amp;'I_Org Structure'!$F$16&amp;""&amp;'I_Org Structure'!$F$18,List!$AS$2:$AW$31,5,FALSE)</f>
        <v>#N/A</v>
      </c>
      <c r="D50" s="50"/>
      <c r="E50" s="246"/>
      <c r="F50" s="222"/>
      <c r="G50" s="207" t="e">
        <f>VLOOKUP(D50,'III_Impact Assessment'!$D$18:$M$112,10,FALSE)</f>
        <v>#N/A</v>
      </c>
      <c r="H50" s="216" t="e">
        <f>VLOOKUP(D50,'II_General Info'!$D$13:$N$497, 8, FALSE)</f>
        <v>#N/A</v>
      </c>
      <c r="I50" s="247"/>
      <c r="J50" s="247"/>
      <c r="K50" s="247"/>
      <c r="L50" s="247"/>
      <c r="M50" s="247"/>
      <c r="N50" s="50"/>
    </row>
    <row r="936" spans="2:2" x14ac:dyDescent="0.2">
      <c r="B936" s="39" t="s">
        <v>106</v>
      </c>
    </row>
    <row r="937" spans="2:2" x14ac:dyDescent="0.2">
      <c r="B937" s="39" t="s">
        <v>107</v>
      </c>
    </row>
    <row r="938" spans="2:2" x14ac:dyDescent="0.2">
      <c r="B938" s="39" t="s">
        <v>108</v>
      </c>
    </row>
    <row r="939" spans="2:2" x14ac:dyDescent="0.2">
      <c r="B939" s="39" t="s">
        <v>109</v>
      </c>
    </row>
    <row r="940" spans="2:2" x14ac:dyDescent="0.2">
      <c r="B940" s="39" t="s">
        <v>110</v>
      </c>
    </row>
    <row r="941" spans="2:2" x14ac:dyDescent="0.2">
      <c r="B941" s="39" t="s">
        <v>111</v>
      </c>
    </row>
    <row r="942" spans="2:2" x14ac:dyDescent="0.2">
      <c r="B942" s="39" t="s">
        <v>112</v>
      </c>
    </row>
    <row r="943" spans="2:2" x14ac:dyDescent="0.2">
      <c r="B943" s="39" t="s">
        <v>71</v>
      </c>
    </row>
    <row r="944" spans="2:2" x14ac:dyDescent="0.2">
      <c r="B944" s="39" t="s">
        <v>113</v>
      </c>
    </row>
    <row r="945" spans="2:2" x14ac:dyDescent="0.2">
      <c r="B945" s="39" t="s">
        <v>114</v>
      </c>
    </row>
    <row r="946" spans="2:2" x14ac:dyDescent="0.2">
      <c r="B946" s="39" t="s">
        <v>70</v>
      </c>
    </row>
    <row r="947" spans="2:2" x14ac:dyDescent="0.2">
      <c r="B947" s="39" t="s">
        <v>115</v>
      </c>
    </row>
    <row r="948" spans="2:2" x14ac:dyDescent="0.2">
      <c r="B948" s="39" t="s">
        <v>116</v>
      </c>
    </row>
    <row r="949" spans="2:2" x14ac:dyDescent="0.2">
      <c r="B949" s="39" t="s">
        <v>109</v>
      </c>
    </row>
    <row r="950" spans="2:2" x14ac:dyDescent="0.2">
      <c r="B950" s="39" t="s">
        <v>110</v>
      </c>
    </row>
    <row r="951" spans="2:2" x14ac:dyDescent="0.2">
      <c r="B951" s="39" t="s">
        <v>111</v>
      </c>
    </row>
    <row r="952" spans="2:2" x14ac:dyDescent="0.2">
      <c r="B952" s="39" t="s">
        <v>112</v>
      </c>
    </row>
    <row r="953" spans="2:2" x14ac:dyDescent="0.2">
      <c r="B953" s="39" t="s">
        <v>71</v>
      </c>
    </row>
    <row r="954" spans="2:2" x14ac:dyDescent="0.2">
      <c r="B954" s="39" t="s">
        <v>113</v>
      </c>
    </row>
    <row r="955" spans="2:2" x14ac:dyDescent="0.2">
      <c r="B955" s="39" t="s">
        <v>114</v>
      </c>
    </row>
    <row r="956" spans="2:2" x14ac:dyDescent="0.2">
      <c r="B956" s="39" t="s">
        <v>117</v>
      </c>
    </row>
    <row r="957" spans="2:2" x14ac:dyDescent="0.2">
      <c r="B957" s="39" t="s">
        <v>70</v>
      </c>
    </row>
    <row r="958" spans="2:2" x14ac:dyDescent="0.2">
      <c r="B958" s="39" t="s">
        <v>104</v>
      </c>
    </row>
    <row r="959" spans="2:2" x14ac:dyDescent="0.2">
      <c r="B959" s="39" t="s">
        <v>53</v>
      </c>
    </row>
    <row r="960" spans="2:2" x14ac:dyDescent="0.2">
      <c r="B960" s="39" t="s">
        <v>118</v>
      </c>
    </row>
    <row r="961" spans="2:2" x14ac:dyDescent="0.2">
      <c r="B961" s="39" t="s">
        <v>119</v>
      </c>
    </row>
    <row r="962" spans="2:2" x14ac:dyDescent="0.2">
      <c r="B962" s="39" t="s">
        <v>120</v>
      </c>
    </row>
    <row r="963" spans="2:2" x14ac:dyDescent="0.2">
      <c r="B963" s="39" t="s">
        <v>121</v>
      </c>
    </row>
    <row r="964" spans="2:2" x14ac:dyDescent="0.2">
      <c r="B964" s="39" t="s">
        <v>122</v>
      </c>
    </row>
    <row r="965" spans="2:2" x14ac:dyDescent="0.2">
      <c r="B965" s="39" t="s">
        <v>123</v>
      </c>
    </row>
    <row r="966" spans="2:2" x14ac:dyDescent="0.2">
      <c r="B966" s="39" t="s">
        <v>124</v>
      </c>
    </row>
    <row r="967" spans="2:2" x14ac:dyDescent="0.2">
      <c r="B967" s="39" t="s">
        <v>125</v>
      </c>
    </row>
    <row r="968" spans="2:2" x14ac:dyDescent="0.2">
      <c r="B968" s="39" t="s">
        <v>126</v>
      </c>
    </row>
    <row r="969" spans="2:2" x14ac:dyDescent="0.2">
      <c r="B969" s="39" t="s">
        <v>127</v>
      </c>
    </row>
  </sheetData>
  <mergeCells count="9">
    <mergeCell ref="N14:N15"/>
    <mergeCell ref="I14:M14"/>
    <mergeCell ref="D14:D15"/>
    <mergeCell ref="C14:C15"/>
    <mergeCell ref="B14:B15"/>
    <mergeCell ref="G14:G15"/>
    <mergeCell ref="H14:H15"/>
    <mergeCell ref="F14:F15"/>
    <mergeCell ref="E14:E15"/>
  </mergeCells>
  <conditionalFormatting sqref="C16:C50">
    <cfRule type="notContainsErrors" dxfId="21" priority="2">
      <formula>NOT(ISERROR(C16))</formula>
    </cfRule>
    <cfRule type="containsBlanks" dxfId="20" priority="7" stopIfTrue="1">
      <formula>LEN(TRIM(C16))=0</formula>
    </cfRule>
  </conditionalFormatting>
  <conditionalFormatting sqref="D16:N50">
    <cfRule type="containsBlanks" dxfId="19" priority="3">
      <formula>LEN(TRIM(D16))=0</formula>
    </cfRule>
  </conditionalFormatting>
  <conditionalFormatting sqref="G16:H50">
    <cfRule type="notContainsErrors" dxfId="18" priority="1">
      <formula>NOT(ISERROR(G16))</formula>
    </cfRule>
  </conditionalFormatting>
  <dataValidations xWindow="754" yWindow="586" count="5">
    <dataValidation allowBlank="1" showErrorMessage="1" promptTitle="Instruction/Explanation:" prompt="Examples: Desktop, Printer, Scanner, other special equipment, telecom facilities" sqref="E14:E15" xr:uid="{00000000-0002-0000-0600-000000000000}"/>
    <dataValidation allowBlank="1" showErrorMessage="1" promptTitle="Instruction/Explanation:" prompt="Indicate if this resource is shared or assigned exclusive to the process or business unit" sqref="F14:F15" xr:uid="{00000000-0002-0000-0600-000001000000}"/>
    <dataValidation allowBlank="1" showErrorMessage="1" promptTitle="Instruction/Explanation:" prompt="This was already identified on section III. Impact Assessment Table" sqref="G14:G15" xr:uid="{00000000-0002-0000-0600-000002000000}"/>
    <dataValidation allowBlank="1" showInputMessage="1" showErrorMessage="1" promptTitle="Instruction/Explanation:" prompt="This was already identified on section II. General Information tab." sqref="H14:H15" xr:uid="{00000000-0002-0000-0600-000003000000}"/>
    <dataValidation allowBlank="1" showErrorMessage="1" promptTitle="Instruction/Explanation:" prompt="Indicate if this resources is a Single Point of Failure._x000a__x000a_Indicate any other information which you think is relevant for the BCM Team." sqref="N14:N15" xr:uid="{00000000-0002-0000-0600-000004000000}"/>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754" yWindow="586" count="1">
        <x14:dataValidation type="list" allowBlank="1" showInputMessage="1" showErrorMessage="1" xr:uid="{00000000-0002-0000-0600-000005000000}">
          <x14:formula1>
            <xm:f>'II_General Info'!$D$14:$D$32</xm:f>
          </x14:formula1>
          <xm:sqref>D16:D50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N959"/>
  <sheetViews>
    <sheetView showGridLines="0" topLeftCell="A4" zoomScale="89" zoomScaleNormal="70" workbookViewId="0">
      <selection activeCell="P20" sqref="P20:P21"/>
    </sheetView>
  </sheetViews>
  <sheetFormatPr defaultColWidth="12.28515625" defaultRowHeight="12.75" x14ac:dyDescent="0.2"/>
  <cols>
    <col min="1" max="1" width="2" style="36" bestFit="1" customWidth="1"/>
    <col min="2" max="2" width="5.7109375" style="36" customWidth="1"/>
    <col min="3" max="3" width="13.140625" style="36" customWidth="1"/>
    <col min="4" max="4" width="15.42578125" style="36" customWidth="1"/>
    <col min="5" max="5" width="22.85546875" style="41" customWidth="1"/>
    <col min="6" max="6" width="22.42578125" style="41" customWidth="1"/>
    <col min="7" max="7" width="15.42578125" style="208" customWidth="1"/>
    <col min="8" max="8" width="19" style="217" customWidth="1"/>
    <col min="9" max="13" width="14.5703125" style="36" customWidth="1"/>
    <col min="14" max="14" width="22" style="36" customWidth="1"/>
    <col min="15" max="15" width="22.28515625" style="36" customWidth="1"/>
    <col min="16" max="16" width="33.140625" style="36" customWidth="1"/>
    <col min="17" max="17" width="26.85546875" style="36" customWidth="1"/>
    <col min="18" max="253" width="9.7109375" style="36" customWidth="1"/>
    <col min="254" max="16384" width="12.28515625" style="36"/>
  </cols>
  <sheetData>
    <row r="7" spans="2:14" s="45" customFormat="1" x14ac:dyDescent="0.25">
      <c r="B7" s="43" t="s">
        <v>25</v>
      </c>
      <c r="C7" s="43"/>
      <c r="D7" s="43"/>
      <c r="E7" s="46"/>
      <c r="F7" s="46"/>
      <c r="G7" s="204"/>
      <c r="H7" s="212"/>
      <c r="I7" s="46"/>
      <c r="J7" s="46"/>
      <c r="K7" s="46"/>
      <c r="L7" s="46"/>
      <c r="M7" s="46"/>
      <c r="N7" s="46"/>
    </row>
    <row r="8" spans="2:14" s="45" customFormat="1" x14ac:dyDescent="0.25">
      <c r="B8" s="43"/>
      <c r="C8" s="43"/>
      <c r="D8" s="43"/>
      <c r="E8" s="46"/>
      <c r="F8" s="46"/>
      <c r="G8" s="204"/>
      <c r="H8" s="212"/>
      <c r="I8" s="46"/>
      <c r="J8" s="46"/>
      <c r="K8" s="46"/>
      <c r="L8" s="44"/>
      <c r="M8" s="44"/>
      <c r="N8" s="44"/>
    </row>
    <row r="9" spans="2:14" s="45" customFormat="1" x14ac:dyDescent="0.25">
      <c r="B9" s="43" t="s">
        <v>96</v>
      </c>
      <c r="C9" s="43"/>
      <c r="D9" s="43"/>
      <c r="E9" s="46"/>
      <c r="F9" s="46"/>
      <c r="G9" s="204"/>
      <c r="H9" s="212"/>
      <c r="I9" s="46"/>
      <c r="J9" s="46"/>
      <c r="K9" s="46"/>
      <c r="L9" s="46"/>
      <c r="M9" s="46"/>
    </row>
    <row r="10" spans="2:14" s="45" customFormat="1" x14ac:dyDescent="0.25">
      <c r="B10" s="43"/>
      <c r="D10" s="43"/>
      <c r="E10" s="46"/>
      <c r="F10" s="46"/>
      <c r="G10" s="204"/>
      <c r="H10" s="212"/>
      <c r="I10" s="46"/>
      <c r="J10" s="46"/>
      <c r="K10" s="46"/>
      <c r="L10" s="46"/>
      <c r="M10" s="46"/>
    </row>
    <row r="11" spans="2:14" s="45" customFormat="1" x14ac:dyDescent="0.25">
      <c r="B11" s="120"/>
      <c r="D11" s="43"/>
      <c r="E11" s="46"/>
      <c r="F11" s="46"/>
      <c r="G11" s="204"/>
      <c r="H11" s="212"/>
      <c r="I11" s="46"/>
      <c r="J11" s="46"/>
      <c r="K11" s="46"/>
      <c r="L11" s="46"/>
      <c r="M11" s="46"/>
    </row>
    <row r="12" spans="2:14" x14ac:dyDescent="0.2">
      <c r="B12" s="117" t="s">
        <v>134</v>
      </c>
      <c r="C12" s="117"/>
      <c r="D12" s="117"/>
      <c r="E12" s="117"/>
      <c r="F12" s="117"/>
      <c r="G12" s="214"/>
      <c r="H12" s="215"/>
      <c r="I12" s="117"/>
      <c r="J12" s="117"/>
      <c r="K12" s="117"/>
      <c r="L12" s="117"/>
      <c r="M12" s="117"/>
      <c r="N12" s="117"/>
    </row>
    <row r="13" spans="2:14" x14ac:dyDescent="0.2">
      <c r="B13" s="117" t="s">
        <v>138</v>
      </c>
      <c r="C13" s="117"/>
      <c r="D13" s="117"/>
      <c r="E13" s="117"/>
      <c r="F13" s="117"/>
      <c r="G13" s="214"/>
      <c r="H13" s="215"/>
      <c r="I13" s="117"/>
      <c r="J13" s="117"/>
      <c r="K13" s="117"/>
      <c r="L13" s="117"/>
      <c r="M13" s="117"/>
      <c r="N13" s="117"/>
    </row>
    <row r="14" spans="2:14" x14ac:dyDescent="0.2">
      <c r="B14" s="344" t="s">
        <v>77</v>
      </c>
      <c r="C14" s="343" t="s">
        <v>129</v>
      </c>
      <c r="D14" s="343" t="s">
        <v>78</v>
      </c>
      <c r="E14" s="345" t="s">
        <v>434</v>
      </c>
      <c r="F14" s="345" t="s">
        <v>139</v>
      </c>
      <c r="G14" s="359" t="s">
        <v>102</v>
      </c>
      <c r="H14" s="349" t="s">
        <v>131</v>
      </c>
      <c r="I14" s="355" t="s">
        <v>103</v>
      </c>
      <c r="J14" s="356"/>
      <c r="K14" s="356"/>
      <c r="L14" s="356"/>
      <c r="M14" s="357"/>
      <c r="N14" s="339" t="s">
        <v>52</v>
      </c>
    </row>
    <row r="15" spans="2:14" s="42" customFormat="1" ht="35.450000000000003" customHeight="1" x14ac:dyDescent="0.25">
      <c r="B15" s="344"/>
      <c r="C15" s="343"/>
      <c r="D15" s="343"/>
      <c r="E15" s="345"/>
      <c r="F15" s="345"/>
      <c r="G15" s="339"/>
      <c r="H15" s="360"/>
      <c r="I15" s="113" t="s">
        <v>81</v>
      </c>
      <c r="J15" s="113" t="s">
        <v>82</v>
      </c>
      <c r="K15" s="113" t="s">
        <v>83</v>
      </c>
      <c r="L15" s="113" t="s">
        <v>84</v>
      </c>
      <c r="M15" s="113" t="s">
        <v>85</v>
      </c>
      <c r="N15" s="343"/>
    </row>
    <row r="16" spans="2:14" s="45" customFormat="1" x14ac:dyDescent="0.25">
      <c r="B16" s="51">
        <v>1</v>
      </c>
      <c r="C16" s="121" t="e">
        <f>VLOOKUP('I_Org Structure'!$F$14&amp;""&amp;'I_Org Structure'!$F$16&amp;""&amp;'I_Org Structure'!$F$18,List!$AS$2:$AW$31,5,FALSE)</f>
        <v>#N/A</v>
      </c>
      <c r="D16" s="50"/>
      <c r="E16" s="50"/>
      <c r="F16" s="50"/>
      <c r="G16" s="207" t="e">
        <f>VLOOKUP(D16,'III_Impact Assessment'!$D$17:$M$503,10,FALSE)</f>
        <v>#N/A</v>
      </c>
      <c r="H16" s="216" t="e">
        <f>VLOOKUP(D16,'II_General Info'!$D$14:$K$32, 8, FALSE)</f>
        <v>#N/A</v>
      </c>
      <c r="I16" s="123"/>
      <c r="J16" s="123"/>
      <c r="K16" s="123"/>
      <c r="L16" s="123"/>
      <c r="M16" s="123"/>
      <c r="N16" s="50"/>
    </row>
    <row r="17" spans="2:14" s="45" customFormat="1" x14ac:dyDescent="0.25">
      <c r="B17" s="48">
        <v>2</v>
      </c>
      <c r="C17" s="121" t="e">
        <f>VLOOKUP('I_Org Structure'!$F$14&amp;""&amp;'I_Org Structure'!$F$16&amp;""&amp;'I_Org Structure'!$F$18,List!$AS$2:$AW$31,5,FALSE)</f>
        <v>#N/A</v>
      </c>
      <c r="D17" s="50"/>
      <c r="E17" s="50"/>
      <c r="F17" s="50"/>
      <c r="G17" s="207" t="e">
        <f>VLOOKUP(D17,'III_Impact Assessment'!$D$17:$M$503,10,FALSE)</f>
        <v>#N/A</v>
      </c>
      <c r="H17" s="216" t="e">
        <f>VLOOKUP(D17,'II_General Info'!$D$14:$K$32, 8, FALSE)</f>
        <v>#N/A</v>
      </c>
      <c r="I17" s="123"/>
      <c r="J17" s="123"/>
      <c r="K17" s="123"/>
      <c r="L17" s="123"/>
      <c r="M17" s="123"/>
      <c r="N17" s="50"/>
    </row>
    <row r="18" spans="2:14" s="45" customFormat="1" x14ac:dyDescent="0.25">
      <c r="B18" s="48">
        <v>3</v>
      </c>
      <c r="C18" s="121" t="e">
        <f>VLOOKUP('I_Org Structure'!$F$14&amp;""&amp;'I_Org Structure'!$F$16&amp;""&amp;'I_Org Structure'!$F$18,List!$AS$2:$AW$31,5,FALSE)</f>
        <v>#N/A</v>
      </c>
      <c r="D18" s="50"/>
      <c r="E18" s="50"/>
      <c r="F18" s="50"/>
      <c r="G18" s="207" t="e">
        <f>VLOOKUP(D18,'III_Impact Assessment'!$D$17:$M$503,10,FALSE)</f>
        <v>#N/A</v>
      </c>
      <c r="H18" s="216" t="e">
        <f>VLOOKUP(D18,'II_General Info'!$D$14:$K$32, 8, FALSE)</f>
        <v>#N/A</v>
      </c>
      <c r="I18" s="123"/>
      <c r="J18" s="123"/>
      <c r="K18" s="123"/>
      <c r="L18" s="123"/>
      <c r="M18" s="123"/>
      <c r="N18" s="50"/>
    </row>
    <row r="19" spans="2:14" s="45" customFormat="1" x14ac:dyDescent="0.25">
      <c r="B19" s="48">
        <v>4</v>
      </c>
      <c r="C19" s="121" t="e">
        <f>VLOOKUP('I_Org Structure'!$F$14&amp;""&amp;'I_Org Structure'!$F$16&amp;""&amp;'I_Org Structure'!$F$18,List!$AS$2:$AW$31,5,FALSE)</f>
        <v>#N/A</v>
      </c>
      <c r="D19" s="50"/>
      <c r="E19" s="50"/>
      <c r="F19" s="50"/>
      <c r="G19" s="207" t="e">
        <f>VLOOKUP(D19,'III_Impact Assessment'!$D$17:$M$503,10,FALSE)</f>
        <v>#N/A</v>
      </c>
      <c r="H19" s="216" t="e">
        <f>VLOOKUP(D19,'II_General Info'!$D$14:$K$32, 8, FALSE)</f>
        <v>#N/A</v>
      </c>
      <c r="I19" s="123"/>
      <c r="J19" s="123"/>
      <c r="K19" s="123"/>
      <c r="L19" s="123"/>
      <c r="M19" s="123"/>
      <c r="N19" s="50"/>
    </row>
    <row r="20" spans="2:14" s="45" customFormat="1" x14ac:dyDescent="0.25">
      <c r="B20" s="48">
        <v>5</v>
      </c>
      <c r="C20" s="121" t="e">
        <f>VLOOKUP('I_Org Structure'!$F$14&amp;""&amp;'I_Org Structure'!$F$16&amp;""&amp;'I_Org Structure'!$F$18,List!$AS$2:$AW$31,5,FALSE)</f>
        <v>#N/A</v>
      </c>
      <c r="D20" s="50"/>
      <c r="E20" s="50"/>
      <c r="F20" s="50"/>
      <c r="G20" s="207" t="e">
        <f>VLOOKUP(D20,'III_Impact Assessment'!$D$17:$M$503,10,FALSE)</f>
        <v>#N/A</v>
      </c>
      <c r="H20" s="216" t="e">
        <f>VLOOKUP(D20,'II_General Info'!$D$14:$K$32, 8, FALSE)</f>
        <v>#N/A</v>
      </c>
      <c r="I20" s="123"/>
      <c r="J20" s="123"/>
      <c r="K20" s="123"/>
      <c r="L20" s="123"/>
      <c r="M20" s="123"/>
      <c r="N20" s="50"/>
    </row>
    <row r="21" spans="2:14" s="45" customFormat="1" x14ac:dyDescent="0.25">
      <c r="B21" s="48">
        <v>6</v>
      </c>
      <c r="C21" s="121" t="e">
        <f>VLOOKUP('I_Org Structure'!$F$14&amp;""&amp;'I_Org Structure'!$F$16&amp;""&amp;'I_Org Structure'!$F$18,List!$AS$2:$AW$31,5,FALSE)</f>
        <v>#N/A</v>
      </c>
      <c r="D21" s="50"/>
      <c r="E21" s="50"/>
      <c r="F21" s="50"/>
      <c r="G21" s="207" t="e">
        <f>VLOOKUP(D21,'III_Impact Assessment'!$D$17:$M$503,10,FALSE)</f>
        <v>#N/A</v>
      </c>
      <c r="H21" s="216" t="e">
        <f>VLOOKUP(D21,'II_General Info'!$D$14:$K$32, 8, FALSE)</f>
        <v>#N/A</v>
      </c>
      <c r="I21" s="123"/>
      <c r="J21" s="123"/>
      <c r="K21" s="123"/>
      <c r="L21" s="123"/>
      <c r="M21" s="123"/>
      <c r="N21" s="50"/>
    </row>
    <row r="22" spans="2:14" s="45" customFormat="1" x14ac:dyDescent="0.25">
      <c r="B22" s="48">
        <v>7</v>
      </c>
      <c r="C22" s="121" t="e">
        <f>VLOOKUP('I_Org Structure'!$F$14&amp;""&amp;'I_Org Structure'!$F$16&amp;""&amp;'I_Org Structure'!$F$18,List!$AS$2:$AW$31,5,FALSE)</f>
        <v>#N/A</v>
      </c>
      <c r="D22" s="50"/>
      <c r="E22" s="50"/>
      <c r="F22" s="50"/>
      <c r="G22" s="207" t="e">
        <f>VLOOKUP(D22,'III_Impact Assessment'!$D$17:$M$503,10,FALSE)</f>
        <v>#N/A</v>
      </c>
      <c r="H22" s="216" t="e">
        <f>VLOOKUP(D22,'II_General Info'!$D$14:$K$32, 8, FALSE)</f>
        <v>#N/A</v>
      </c>
      <c r="I22" s="123"/>
      <c r="J22" s="123"/>
      <c r="K22" s="123"/>
      <c r="L22" s="123"/>
      <c r="M22" s="123"/>
      <c r="N22" s="50"/>
    </row>
    <row r="23" spans="2:14" s="45" customFormat="1" x14ac:dyDescent="0.25">
      <c r="B23" s="48">
        <v>8</v>
      </c>
      <c r="C23" s="121" t="e">
        <f>VLOOKUP('I_Org Structure'!$F$14&amp;""&amp;'I_Org Structure'!$F$16&amp;""&amp;'I_Org Structure'!$F$18,List!$AS$2:$AW$31,5,FALSE)</f>
        <v>#N/A</v>
      </c>
      <c r="D23" s="50"/>
      <c r="E23" s="50"/>
      <c r="F23" s="50"/>
      <c r="G23" s="207" t="e">
        <f>VLOOKUP(D23,'III_Impact Assessment'!$D$17:$M$503,10,FALSE)</f>
        <v>#N/A</v>
      </c>
      <c r="H23" s="216" t="e">
        <f>VLOOKUP(D23,'II_General Info'!$D$14:$K$32, 8, FALSE)</f>
        <v>#N/A</v>
      </c>
      <c r="I23" s="123"/>
      <c r="J23" s="123"/>
      <c r="K23" s="123"/>
      <c r="L23" s="123"/>
      <c r="M23" s="123"/>
      <c r="N23" s="50"/>
    </row>
    <row r="24" spans="2:14" s="45" customFormat="1" x14ac:dyDescent="0.25">
      <c r="B24" s="48">
        <v>9</v>
      </c>
      <c r="C24" s="121" t="e">
        <f>VLOOKUP('I_Org Structure'!$F$14&amp;""&amp;'I_Org Structure'!$F$16&amp;""&amp;'I_Org Structure'!$F$18,List!$AS$2:$AW$31,5,FALSE)</f>
        <v>#N/A</v>
      </c>
      <c r="D24" s="50"/>
      <c r="E24" s="50"/>
      <c r="F24" s="50"/>
      <c r="G24" s="207" t="e">
        <f>VLOOKUP(D24,'III_Impact Assessment'!$D$17:$M$503,10,FALSE)</f>
        <v>#N/A</v>
      </c>
      <c r="H24" s="216" t="e">
        <f>VLOOKUP(D24,'II_General Info'!$D$14:$K$32, 8, FALSE)</f>
        <v>#N/A</v>
      </c>
      <c r="I24" s="123"/>
      <c r="J24" s="123"/>
      <c r="K24" s="123"/>
      <c r="L24" s="123"/>
      <c r="M24" s="123"/>
      <c r="N24" s="50"/>
    </row>
    <row r="25" spans="2:14" s="45" customFormat="1" ht="25.5" x14ac:dyDescent="0.25">
      <c r="B25" s="48">
        <v>10</v>
      </c>
      <c r="C25" s="121" t="e">
        <f>VLOOKUP('I_Org Structure'!$F$14&amp;""&amp;'I_Org Structure'!$F$16&amp;""&amp;'I_Org Structure'!$F$18,List!$AS$2:$AW$31,5,FALSE)</f>
        <v>#N/A</v>
      </c>
      <c r="D25" s="50"/>
      <c r="E25" s="50"/>
      <c r="F25" s="50"/>
      <c r="G25" s="207" t="e">
        <f>VLOOKUP(D25,'III_Impact Assessment'!$D$17:$M$503,10,FALSE)</f>
        <v>#N/A</v>
      </c>
      <c r="H25" s="216" t="e">
        <f>VLOOKUP(D25,'II_General Info'!$D$14:$K$32, 8, FALSE)</f>
        <v>#N/A</v>
      </c>
      <c r="I25" s="123"/>
      <c r="J25" s="123"/>
      <c r="K25" s="123"/>
      <c r="L25" s="123"/>
      <c r="M25" s="123"/>
      <c r="N25" s="50"/>
    </row>
    <row r="26" spans="2:14" s="45" customFormat="1" ht="25.5" x14ac:dyDescent="0.25">
      <c r="B26" s="48">
        <v>11</v>
      </c>
      <c r="C26" s="121" t="e">
        <f>VLOOKUP('I_Org Structure'!$F$14&amp;""&amp;'I_Org Structure'!$F$16&amp;""&amp;'I_Org Structure'!$F$18,List!$AS$2:$AW$31,5,FALSE)</f>
        <v>#N/A</v>
      </c>
      <c r="D26" s="50"/>
      <c r="E26" s="50"/>
      <c r="F26" s="50"/>
      <c r="G26" s="207" t="e">
        <f>VLOOKUP(D26,'III_Impact Assessment'!$D$17:$M$503,10,FALSE)</f>
        <v>#N/A</v>
      </c>
      <c r="H26" s="216" t="e">
        <f>VLOOKUP(D26,'II_General Info'!$D$14:$K$32, 8, FALSE)</f>
        <v>#N/A</v>
      </c>
      <c r="I26" s="123"/>
      <c r="J26" s="123"/>
      <c r="K26" s="123"/>
      <c r="L26" s="123"/>
      <c r="M26" s="123"/>
      <c r="N26" s="50"/>
    </row>
    <row r="27" spans="2:14" s="45" customFormat="1" ht="25.5" x14ac:dyDescent="0.25">
      <c r="B27" s="48">
        <v>12</v>
      </c>
      <c r="C27" s="121" t="e">
        <f>VLOOKUP('I_Org Structure'!$F$14&amp;""&amp;'I_Org Structure'!$F$16&amp;""&amp;'I_Org Structure'!$F$18,List!$AS$2:$AW$31,5,FALSE)</f>
        <v>#N/A</v>
      </c>
      <c r="D27" s="50"/>
      <c r="E27" s="50"/>
      <c r="F27" s="50"/>
      <c r="G27" s="207" t="e">
        <f>VLOOKUP(D27,'III_Impact Assessment'!$D$17:$M$503,10,FALSE)</f>
        <v>#N/A</v>
      </c>
      <c r="H27" s="216" t="e">
        <f>VLOOKUP(D27,'II_General Info'!$D$14:$K$32, 8, FALSE)</f>
        <v>#N/A</v>
      </c>
      <c r="I27" s="123"/>
      <c r="J27" s="123"/>
      <c r="K27" s="123"/>
      <c r="L27" s="123"/>
      <c r="M27" s="123"/>
      <c r="N27" s="50"/>
    </row>
    <row r="28" spans="2:14" s="45" customFormat="1" x14ac:dyDescent="0.25">
      <c r="B28" s="48">
        <v>13</v>
      </c>
      <c r="C28" s="121" t="e">
        <f>VLOOKUP('I_Org Structure'!$F$14&amp;""&amp;'I_Org Structure'!$F$16&amp;""&amp;'I_Org Structure'!$F$18,List!$AS$2:$AW$31,5,FALSE)</f>
        <v>#N/A</v>
      </c>
      <c r="D28" s="50"/>
      <c r="E28" s="50"/>
      <c r="F28" s="50"/>
      <c r="G28" s="207" t="e">
        <f>VLOOKUP(D28,'III_Impact Assessment'!$D$17:$M$503,10,FALSE)</f>
        <v>#N/A</v>
      </c>
      <c r="H28" s="216" t="e">
        <f>VLOOKUP(D28,'II_General Info'!$D$14:$K$32, 8, FALSE)</f>
        <v>#N/A</v>
      </c>
      <c r="I28" s="123"/>
      <c r="J28" s="123"/>
      <c r="K28" s="123"/>
      <c r="L28" s="123"/>
      <c r="M28" s="123"/>
      <c r="N28" s="50"/>
    </row>
    <row r="29" spans="2:14" s="45" customFormat="1" x14ac:dyDescent="0.25">
      <c r="B29" s="48">
        <v>14</v>
      </c>
      <c r="C29" s="121" t="e">
        <f>VLOOKUP('I_Org Structure'!$F$14&amp;""&amp;'I_Org Structure'!$F$16&amp;""&amp;'I_Org Structure'!$F$18,List!$AS$2:$AW$31,5,FALSE)</f>
        <v>#N/A</v>
      </c>
      <c r="D29" s="50"/>
      <c r="E29" s="50"/>
      <c r="F29" s="50"/>
      <c r="G29" s="207" t="e">
        <f>VLOOKUP(D29,'III_Impact Assessment'!$D$17:$M$503,10,FALSE)</f>
        <v>#N/A</v>
      </c>
      <c r="H29" s="216" t="e">
        <f>VLOOKUP(D29,'II_General Info'!$D$14:$K$32, 8, FALSE)</f>
        <v>#N/A</v>
      </c>
      <c r="I29" s="123"/>
      <c r="J29" s="123"/>
      <c r="K29" s="123"/>
      <c r="L29" s="123"/>
      <c r="M29" s="123"/>
      <c r="N29" s="50"/>
    </row>
    <row r="30" spans="2:14" s="45" customFormat="1" x14ac:dyDescent="0.25">
      <c r="B30" s="48">
        <v>15</v>
      </c>
      <c r="C30" s="121" t="e">
        <f>VLOOKUP('I_Org Structure'!$F$14&amp;""&amp;'I_Org Structure'!$F$16&amp;""&amp;'I_Org Structure'!$F$18,List!$AS$2:$AW$31,5,FALSE)</f>
        <v>#N/A</v>
      </c>
      <c r="D30" s="50"/>
      <c r="E30" s="50"/>
      <c r="F30" s="50"/>
      <c r="G30" s="207" t="e">
        <f>VLOOKUP(D30,'III_Impact Assessment'!$D$17:$M$503,10,FALSE)</f>
        <v>#N/A</v>
      </c>
      <c r="H30" s="216" t="e">
        <f>VLOOKUP(D30,'II_General Info'!$D$14:$K$32, 8, FALSE)</f>
        <v>#N/A</v>
      </c>
      <c r="I30" s="123"/>
      <c r="J30" s="123"/>
      <c r="K30" s="123"/>
      <c r="L30" s="123"/>
      <c r="M30" s="123"/>
      <c r="N30" s="50"/>
    </row>
    <row r="31" spans="2:14" s="45" customFormat="1" x14ac:dyDescent="0.25">
      <c r="B31" s="48">
        <v>16</v>
      </c>
      <c r="C31" s="121" t="e">
        <f>VLOOKUP('I_Org Structure'!$F$14&amp;""&amp;'I_Org Structure'!$F$16&amp;""&amp;'I_Org Structure'!$F$18,List!$AS$2:$AW$31,5,FALSE)</f>
        <v>#N/A</v>
      </c>
      <c r="D31" s="50"/>
      <c r="E31" s="50"/>
      <c r="F31" s="50"/>
      <c r="G31" s="207" t="e">
        <f>VLOOKUP(D31,'III_Impact Assessment'!$D$17:$M$503,10,FALSE)</f>
        <v>#N/A</v>
      </c>
      <c r="H31" s="216" t="e">
        <f>VLOOKUP(D31,'II_General Info'!$D$14:$K$32, 8, FALSE)</f>
        <v>#N/A</v>
      </c>
      <c r="I31" s="123"/>
      <c r="J31" s="123"/>
      <c r="K31" s="123"/>
      <c r="L31" s="123"/>
      <c r="M31" s="123"/>
      <c r="N31" s="50"/>
    </row>
    <row r="32" spans="2:14" s="45" customFormat="1" x14ac:dyDescent="0.25">
      <c r="B32" s="48">
        <v>17</v>
      </c>
      <c r="C32" s="121" t="e">
        <f>VLOOKUP('I_Org Structure'!$F$14&amp;""&amp;'I_Org Structure'!$F$16&amp;""&amp;'I_Org Structure'!$F$18,List!$AS$2:$AW$31,5,FALSE)</f>
        <v>#N/A</v>
      </c>
      <c r="D32" s="50"/>
      <c r="E32" s="50"/>
      <c r="F32" s="50"/>
      <c r="G32" s="207" t="e">
        <f>VLOOKUP(D32,'III_Impact Assessment'!$D$17:$M$503,10,FALSE)</f>
        <v>#N/A</v>
      </c>
      <c r="H32" s="216" t="e">
        <f>VLOOKUP(D32,'II_General Info'!$D$14:$K$32, 8, FALSE)</f>
        <v>#N/A</v>
      </c>
      <c r="I32" s="123"/>
      <c r="J32" s="123"/>
      <c r="K32" s="123"/>
      <c r="L32" s="123"/>
      <c r="M32" s="123"/>
      <c r="N32" s="50"/>
    </row>
    <row r="33" spans="2:14" s="45" customFormat="1" x14ac:dyDescent="0.25">
      <c r="B33" s="48">
        <v>18</v>
      </c>
      <c r="C33" s="121" t="e">
        <f>VLOOKUP('I_Org Structure'!$F$14&amp;""&amp;'I_Org Structure'!$F$16&amp;""&amp;'I_Org Structure'!$F$18,List!$AS$2:$AW$31,5,FALSE)</f>
        <v>#N/A</v>
      </c>
      <c r="D33" s="50"/>
      <c r="E33" s="50"/>
      <c r="F33" s="50"/>
      <c r="G33" s="207" t="e">
        <f>VLOOKUP(D33,'III_Impact Assessment'!$D$17:$M$503,10,FALSE)</f>
        <v>#N/A</v>
      </c>
      <c r="H33" s="216" t="e">
        <f>VLOOKUP(D33,'II_General Info'!$D$14:$K$32, 8, FALSE)</f>
        <v>#N/A</v>
      </c>
      <c r="I33" s="123"/>
      <c r="J33" s="123"/>
      <c r="K33" s="123"/>
      <c r="L33" s="123"/>
      <c r="M33" s="123"/>
      <c r="N33" s="50"/>
    </row>
    <row r="34" spans="2:14" s="45" customFormat="1" ht="25.5" x14ac:dyDescent="0.25">
      <c r="B34" s="48">
        <v>19</v>
      </c>
      <c r="C34" s="121" t="e">
        <f>VLOOKUP('I_Org Structure'!$F$14&amp;""&amp;'I_Org Structure'!$F$16&amp;""&amp;'I_Org Structure'!$F$18,List!$AS$2:$AW$31,5,FALSE)</f>
        <v>#N/A</v>
      </c>
      <c r="D34" s="50"/>
      <c r="E34" s="50"/>
      <c r="F34" s="50"/>
      <c r="G34" s="207" t="e">
        <f>VLOOKUP(D34,'III_Impact Assessment'!$D$17:$M$503,10,FALSE)</f>
        <v>#N/A</v>
      </c>
      <c r="H34" s="216" t="e">
        <f>VLOOKUP(D34,'II_General Info'!$D$14:$K$32, 8, FALSE)</f>
        <v>#N/A</v>
      </c>
      <c r="I34" s="123"/>
      <c r="J34" s="123"/>
      <c r="K34" s="123"/>
      <c r="L34" s="123"/>
      <c r="M34" s="123"/>
      <c r="N34" s="50"/>
    </row>
    <row r="35" spans="2:14" s="45" customFormat="1" ht="25.5" x14ac:dyDescent="0.25">
      <c r="B35" s="48">
        <v>20</v>
      </c>
      <c r="C35" s="121" t="e">
        <f>VLOOKUP('I_Org Structure'!$F$14&amp;""&amp;'I_Org Structure'!$F$16&amp;""&amp;'I_Org Structure'!$F$18,List!$AS$2:$AW$31,5,FALSE)</f>
        <v>#N/A</v>
      </c>
      <c r="D35" s="50"/>
      <c r="E35" s="50"/>
      <c r="F35" s="50"/>
      <c r="G35" s="207" t="e">
        <f>VLOOKUP(D35,'III_Impact Assessment'!$D$17:$M$503,10,FALSE)</f>
        <v>#N/A</v>
      </c>
      <c r="H35" s="216" t="e">
        <f>VLOOKUP(D35,'II_General Info'!$D$14:$K$32, 8, FALSE)</f>
        <v>#N/A</v>
      </c>
      <c r="I35" s="123"/>
      <c r="J35" s="123"/>
      <c r="K35" s="123"/>
      <c r="L35" s="123"/>
      <c r="M35" s="123"/>
      <c r="N35" s="50"/>
    </row>
    <row r="36" spans="2:14" ht="25.5" x14ac:dyDescent="0.2">
      <c r="B36" s="48">
        <v>21</v>
      </c>
      <c r="C36" s="121" t="e">
        <f>VLOOKUP('I_Org Structure'!$F$14&amp;""&amp;'I_Org Structure'!$F$16&amp;""&amp;'I_Org Structure'!$F$18,List!$AS$2:$AW$31,5,FALSE)</f>
        <v>#N/A</v>
      </c>
      <c r="D36" s="50"/>
      <c r="E36" s="50"/>
      <c r="F36" s="50"/>
      <c r="G36" s="207" t="e">
        <f>VLOOKUP(D36,'III_Impact Assessment'!$D$17:$M$503,10,FALSE)</f>
        <v>#N/A</v>
      </c>
      <c r="H36" s="216" t="e">
        <f>VLOOKUP(D36,'II_General Info'!$D$14:$K$32, 8, FALSE)</f>
        <v>#N/A</v>
      </c>
      <c r="I36" s="123"/>
      <c r="J36" s="123"/>
      <c r="K36" s="123"/>
      <c r="L36" s="123"/>
      <c r="M36" s="123"/>
      <c r="N36" s="50"/>
    </row>
    <row r="37" spans="2:14" ht="25.5" x14ac:dyDescent="0.2">
      <c r="B37" s="48">
        <v>22</v>
      </c>
      <c r="C37" s="121" t="e">
        <f>VLOOKUP('I_Org Structure'!$F$14&amp;""&amp;'I_Org Structure'!$F$16&amp;""&amp;'I_Org Structure'!$F$18,List!$AS$2:$AW$31,5,FALSE)</f>
        <v>#N/A</v>
      </c>
      <c r="D37" s="50"/>
      <c r="E37" s="50"/>
      <c r="F37" s="50"/>
      <c r="G37" s="207" t="e">
        <f>VLOOKUP(D37,'III_Impact Assessment'!$D$17:$M$503,10,FALSE)</f>
        <v>#N/A</v>
      </c>
      <c r="H37" s="216" t="e">
        <f>VLOOKUP(D37,'II_General Info'!$D$14:$K$32, 8, FALSE)</f>
        <v>#N/A</v>
      </c>
      <c r="I37" s="123"/>
      <c r="J37" s="123"/>
      <c r="K37" s="123"/>
      <c r="L37" s="123"/>
      <c r="M37" s="123"/>
      <c r="N37" s="50"/>
    </row>
    <row r="38" spans="2:14" ht="25.5" x14ac:dyDescent="0.2">
      <c r="B38" s="48">
        <v>23</v>
      </c>
      <c r="C38" s="121" t="e">
        <f>VLOOKUP('I_Org Structure'!$F$14&amp;""&amp;'I_Org Structure'!$F$16&amp;""&amp;'I_Org Structure'!$F$18,List!$AS$2:$AW$31,5,FALSE)</f>
        <v>#N/A</v>
      </c>
      <c r="D38" s="50"/>
      <c r="E38" s="50"/>
      <c r="F38" s="50"/>
      <c r="G38" s="207" t="e">
        <f>VLOOKUP(D38,'III_Impact Assessment'!$D$17:$M$503,10,FALSE)</f>
        <v>#N/A</v>
      </c>
      <c r="H38" s="216" t="e">
        <f>VLOOKUP(D38,'II_General Info'!$D$14:$K$32, 8, FALSE)</f>
        <v>#N/A</v>
      </c>
      <c r="I38" s="123"/>
      <c r="J38" s="123"/>
      <c r="K38" s="123"/>
      <c r="L38" s="123"/>
      <c r="M38" s="123"/>
      <c r="N38" s="50"/>
    </row>
    <row r="39" spans="2:14" ht="25.5" x14ac:dyDescent="0.2">
      <c r="B39" s="48">
        <v>24</v>
      </c>
      <c r="C39" s="121" t="e">
        <f>VLOOKUP('I_Org Structure'!$F$14&amp;""&amp;'I_Org Structure'!$F$16&amp;""&amp;'I_Org Structure'!$F$18,List!$AS$2:$AW$31,5,FALSE)</f>
        <v>#N/A</v>
      </c>
      <c r="D39" s="50"/>
      <c r="E39" s="50"/>
      <c r="F39" s="50"/>
      <c r="G39" s="207" t="e">
        <f>VLOOKUP(D39,'III_Impact Assessment'!$D$17:$M$503,10,FALSE)</f>
        <v>#N/A</v>
      </c>
      <c r="H39" s="216" t="e">
        <f>VLOOKUP(D39,'II_General Info'!$D$14:$K$32, 8, FALSE)</f>
        <v>#N/A</v>
      </c>
      <c r="I39" s="123"/>
      <c r="J39" s="123"/>
      <c r="K39" s="123"/>
      <c r="L39" s="123"/>
      <c r="M39" s="123"/>
      <c r="N39" s="50"/>
    </row>
    <row r="40" spans="2:14" ht="25.5" x14ac:dyDescent="0.2">
      <c r="B40" s="48">
        <v>25</v>
      </c>
      <c r="C40" s="121" t="e">
        <f>VLOOKUP('I_Org Structure'!$F$14&amp;""&amp;'I_Org Structure'!$F$16&amp;""&amp;'I_Org Structure'!$F$18,List!$AS$2:$AW$31,5,FALSE)</f>
        <v>#N/A</v>
      </c>
      <c r="D40" s="50"/>
      <c r="E40" s="50" t="s">
        <v>22</v>
      </c>
      <c r="F40" s="50"/>
      <c r="G40" s="207" t="e">
        <f>VLOOKUP(D40,'III_Impact Assessment'!$D$17:$M$503,10,FALSE)</f>
        <v>#N/A</v>
      </c>
      <c r="H40" s="216" t="e">
        <f>VLOOKUP(D40,'II_General Info'!$D$14:$K$32, 8, FALSE)</f>
        <v>#N/A</v>
      </c>
      <c r="I40" s="123"/>
      <c r="J40" s="123"/>
      <c r="K40" s="123"/>
      <c r="L40" s="123"/>
      <c r="M40" s="123"/>
      <c r="N40" s="50"/>
    </row>
    <row r="41" spans="2:14" ht="25.5" x14ac:dyDescent="0.2">
      <c r="B41" s="48">
        <v>26</v>
      </c>
      <c r="C41" s="121" t="e">
        <f>VLOOKUP('I_Org Structure'!$F$14&amp;""&amp;'I_Org Structure'!$F$16&amp;""&amp;'I_Org Structure'!$F$18,List!$AS$2:$AW$31,5,FALSE)</f>
        <v>#N/A</v>
      </c>
      <c r="D41" s="50"/>
      <c r="E41" s="50" t="s">
        <v>22</v>
      </c>
      <c r="F41" s="50"/>
      <c r="G41" s="207" t="e">
        <f>VLOOKUP(D41,'III_Impact Assessment'!$D$17:$M$503,10,FALSE)</f>
        <v>#N/A</v>
      </c>
      <c r="H41" s="216" t="e">
        <f>VLOOKUP(D41,'II_General Info'!$D$14:$K$32, 8, FALSE)</f>
        <v>#N/A</v>
      </c>
      <c r="I41" s="123"/>
      <c r="J41" s="123"/>
      <c r="K41" s="123"/>
      <c r="L41" s="123"/>
      <c r="M41" s="123"/>
      <c r="N41" s="50"/>
    </row>
    <row r="42" spans="2:14" ht="25.5" x14ac:dyDescent="0.2">
      <c r="B42" s="48">
        <v>27</v>
      </c>
      <c r="C42" s="121" t="e">
        <f>VLOOKUP('I_Org Structure'!$F$14&amp;""&amp;'I_Org Structure'!$F$16&amp;""&amp;'I_Org Structure'!$F$18,List!$AS$2:$AW$31,5,FALSE)</f>
        <v>#N/A</v>
      </c>
      <c r="D42" s="50"/>
      <c r="E42" s="50" t="s">
        <v>22</v>
      </c>
      <c r="F42" s="50"/>
      <c r="G42" s="207" t="e">
        <f>VLOOKUP(D42,'III_Impact Assessment'!$D$17:$M$503,10,FALSE)</f>
        <v>#N/A</v>
      </c>
      <c r="H42" s="216" t="e">
        <f>VLOOKUP(D42,'II_General Info'!$D$14:$K$32, 8, FALSE)</f>
        <v>#N/A</v>
      </c>
      <c r="I42" s="123"/>
      <c r="J42" s="123"/>
      <c r="K42" s="123"/>
      <c r="L42" s="123"/>
      <c r="M42" s="123"/>
      <c r="N42" s="50"/>
    </row>
    <row r="43" spans="2:14" ht="25.5" x14ac:dyDescent="0.2">
      <c r="B43" s="48">
        <v>28</v>
      </c>
      <c r="C43" s="121" t="e">
        <f>VLOOKUP('I_Org Structure'!$F$14&amp;""&amp;'I_Org Structure'!$F$16&amp;""&amp;'I_Org Structure'!$F$18,List!$AS$2:$AW$31,5,FALSE)</f>
        <v>#N/A</v>
      </c>
      <c r="D43" s="50"/>
      <c r="E43" s="50" t="s">
        <v>22</v>
      </c>
      <c r="F43" s="50"/>
      <c r="G43" s="207" t="e">
        <f>VLOOKUP(D43,'III_Impact Assessment'!$D$17:$M$503,10,FALSE)</f>
        <v>#N/A</v>
      </c>
      <c r="H43" s="216" t="e">
        <f>VLOOKUP(D43,'II_General Info'!$D$14:$K$32, 8, FALSE)</f>
        <v>#N/A</v>
      </c>
      <c r="I43" s="123"/>
      <c r="J43" s="123"/>
      <c r="K43" s="123"/>
      <c r="L43" s="123"/>
      <c r="M43" s="123"/>
      <c r="N43" s="50"/>
    </row>
    <row r="44" spans="2:14" ht="25.5" x14ac:dyDescent="0.2">
      <c r="B44" s="48">
        <v>29</v>
      </c>
      <c r="C44" s="121" t="e">
        <f>VLOOKUP('I_Org Structure'!$F$14&amp;""&amp;'I_Org Structure'!$F$16&amp;""&amp;'I_Org Structure'!$F$18,List!$AS$2:$AW$31,5,FALSE)</f>
        <v>#N/A</v>
      </c>
      <c r="D44" s="50"/>
      <c r="E44" s="50" t="s">
        <v>22</v>
      </c>
      <c r="F44" s="50"/>
      <c r="G44" s="207" t="e">
        <f>VLOOKUP(D44,'III_Impact Assessment'!$D$17:$M$503,10,FALSE)</f>
        <v>#N/A</v>
      </c>
      <c r="H44" s="216" t="e">
        <f>VLOOKUP(D44,'II_General Info'!$D$14:$K$32, 8, FALSE)</f>
        <v>#N/A</v>
      </c>
      <c r="I44" s="123"/>
      <c r="J44" s="123"/>
      <c r="K44" s="123"/>
      <c r="L44" s="123"/>
      <c r="M44" s="123"/>
      <c r="N44" s="50"/>
    </row>
    <row r="45" spans="2:14" ht="25.5" x14ac:dyDescent="0.2">
      <c r="B45" s="48">
        <v>30</v>
      </c>
      <c r="C45" s="121" t="e">
        <f>VLOOKUP('I_Org Structure'!$F$14&amp;""&amp;'I_Org Structure'!$F$16&amp;""&amp;'I_Org Structure'!$F$18,List!$AS$2:$AW$31,5,FALSE)</f>
        <v>#N/A</v>
      </c>
      <c r="D45" s="50"/>
      <c r="E45" s="50" t="s">
        <v>22</v>
      </c>
      <c r="F45" s="50"/>
      <c r="G45" s="207" t="e">
        <f>VLOOKUP(D45,'III_Impact Assessment'!$D$17:$M$503,10,FALSE)</f>
        <v>#N/A</v>
      </c>
      <c r="H45" s="216" t="e">
        <f>VLOOKUP(D45,'II_General Info'!$D$14:$K$32, 8, FALSE)</f>
        <v>#N/A</v>
      </c>
      <c r="I45" s="123"/>
      <c r="J45" s="123"/>
      <c r="K45" s="123"/>
      <c r="L45" s="123"/>
      <c r="M45" s="123"/>
      <c r="N45" s="50"/>
    </row>
    <row r="46" spans="2:14" ht="25.5" x14ac:dyDescent="0.2">
      <c r="B46" s="48">
        <v>31</v>
      </c>
      <c r="C46" s="121" t="e">
        <f>VLOOKUP('I_Org Structure'!$F$14&amp;""&amp;'I_Org Structure'!$F$16&amp;""&amp;'I_Org Structure'!$F$18,List!$AS$2:$AW$31,5,FALSE)</f>
        <v>#N/A</v>
      </c>
      <c r="D46" s="50"/>
      <c r="E46" s="50" t="s">
        <v>22</v>
      </c>
      <c r="F46" s="50"/>
      <c r="G46" s="207" t="e">
        <f>VLOOKUP(D46,'III_Impact Assessment'!$D$17:$M$503,10,FALSE)</f>
        <v>#N/A</v>
      </c>
      <c r="H46" s="216" t="e">
        <f>VLOOKUP(D46,'II_General Info'!$D$14:$K$32, 8, FALSE)</f>
        <v>#N/A</v>
      </c>
      <c r="I46" s="123"/>
      <c r="J46" s="123"/>
      <c r="K46" s="123"/>
      <c r="L46" s="123"/>
      <c r="M46" s="123"/>
      <c r="N46" s="50"/>
    </row>
    <row r="47" spans="2:14" ht="25.5" x14ac:dyDescent="0.2">
      <c r="B47" s="48">
        <v>32</v>
      </c>
      <c r="C47" s="121" t="e">
        <f>VLOOKUP('I_Org Structure'!$F$14&amp;""&amp;'I_Org Structure'!$F$16&amp;""&amp;'I_Org Structure'!$F$18,List!$AS$2:$AW$31,5,FALSE)</f>
        <v>#N/A</v>
      </c>
      <c r="D47" s="50"/>
      <c r="E47" s="50" t="s">
        <v>22</v>
      </c>
      <c r="F47" s="50"/>
      <c r="G47" s="207" t="e">
        <f>VLOOKUP(D47,'III_Impact Assessment'!$D$17:$M$503,10,FALSE)</f>
        <v>#N/A</v>
      </c>
      <c r="H47" s="216" t="e">
        <f>VLOOKUP(D47,'II_General Info'!$D$14:$K$32, 8, FALSE)</f>
        <v>#N/A</v>
      </c>
      <c r="I47" s="123"/>
      <c r="J47" s="123"/>
      <c r="K47" s="123"/>
      <c r="L47" s="123"/>
      <c r="M47" s="123"/>
      <c r="N47" s="50"/>
    </row>
    <row r="48" spans="2:14" ht="25.5" x14ac:dyDescent="0.2">
      <c r="B48" s="48">
        <v>33</v>
      </c>
      <c r="C48" s="121" t="e">
        <f>VLOOKUP('I_Org Structure'!$F$14&amp;""&amp;'I_Org Structure'!$F$16&amp;""&amp;'I_Org Structure'!$F$18,List!$AS$2:$AW$31,5,FALSE)</f>
        <v>#N/A</v>
      </c>
      <c r="D48" s="50"/>
      <c r="E48" s="50" t="s">
        <v>22</v>
      </c>
      <c r="F48" s="50"/>
      <c r="G48" s="207" t="e">
        <f>VLOOKUP(D48,'III_Impact Assessment'!$D$17:$M$503,10,FALSE)</f>
        <v>#N/A</v>
      </c>
      <c r="H48" s="216" t="e">
        <f>VLOOKUP(D48,'II_General Info'!$D$14:$K$32, 8, FALSE)</f>
        <v>#N/A</v>
      </c>
      <c r="I48" s="123"/>
      <c r="J48" s="123"/>
      <c r="K48" s="123"/>
      <c r="L48" s="123"/>
      <c r="M48" s="123"/>
      <c r="N48" s="50"/>
    </row>
    <row r="49" spans="2:14" ht="25.5" x14ac:dyDescent="0.2">
      <c r="B49" s="48">
        <v>34</v>
      </c>
      <c r="C49" s="121" t="e">
        <f>VLOOKUP('I_Org Structure'!$F$14&amp;""&amp;'I_Org Structure'!$F$16&amp;""&amp;'I_Org Structure'!$F$18,List!$AS$2:$AW$31,5,FALSE)</f>
        <v>#N/A</v>
      </c>
      <c r="D49" s="50"/>
      <c r="E49" s="50" t="s">
        <v>22</v>
      </c>
      <c r="F49" s="50"/>
      <c r="G49" s="207" t="e">
        <f>VLOOKUP(D49,'III_Impact Assessment'!$D$17:$M$503,10,FALSE)</f>
        <v>#N/A</v>
      </c>
      <c r="H49" s="216" t="e">
        <f>VLOOKUP(D49,'II_General Info'!$D$14:$K$32, 8, FALSE)</f>
        <v>#N/A</v>
      </c>
      <c r="I49" s="123"/>
      <c r="J49" s="123"/>
      <c r="K49" s="123"/>
      <c r="L49" s="123"/>
      <c r="M49" s="123"/>
      <c r="N49" s="50"/>
    </row>
    <row r="50" spans="2:14" ht="25.5" x14ac:dyDescent="0.2">
      <c r="B50" s="48">
        <v>35</v>
      </c>
      <c r="C50" s="121" t="e">
        <f>VLOOKUP('I_Org Structure'!$F$14&amp;""&amp;'I_Org Structure'!$F$16&amp;""&amp;'I_Org Structure'!$F$18,List!$AS$2:$AW$31,5,FALSE)</f>
        <v>#N/A</v>
      </c>
      <c r="D50" s="50"/>
      <c r="E50" s="50" t="s">
        <v>22</v>
      </c>
      <c r="F50" s="50"/>
      <c r="G50" s="207" t="e">
        <f>VLOOKUP(D50,'III_Impact Assessment'!$D$17:$M$503,10,FALSE)</f>
        <v>#N/A</v>
      </c>
      <c r="H50" s="216" t="e">
        <f>VLOOKUP(D50,'II_General Info'!$D$14:$K$32, 8, FALSE)</f>
        <v>#N/A</v>
      </c>
      <c r="I50" s="123"/>
      <c r="J50" s="123"/>
      <c r="K50" s="123"/>
      <c r="L50" s="123"/>
      <c r="M50" s="123"/>
      <c r="N50" s="50"/>
    </row>
    <row r="926" spans="2:2" x14ac:dyDescent="0.2">
      <c r="B926" s="39" t="s">
        <v>106</v>
      </c>
    </row>
    <row r="927" spans="2:2" x14ac:dyDescent="0.2">
      <c r="B927" s="39" t="s">
        <v>107</v>
      </c>
    </row>
    <row r="928" spans="2:2" x14ac:dyDescent="0.2">
      <c r="B928" s="39" t="s">
        <v>108</v>
      </c>
    </row>
    <row r="929" spans="2:2" x14ac:dyDescent="0.2">
      <c r="B929" s="39" t="s">
        <v>109</v>
      </c>
    </row>
    <row r="930" spans="2:2" x14ac:dyDescent="0.2">
      <c r="B930" s="39" t="s">
        <v>110</v>
      </c>
    </row>
    <row r="931" spans="2:2" x14ac:dyDescent="0.2">
      <c r="B931" s="39" t="s">
        <v>111</v>
      </c>
    </row>
    <row r="932" spans="2:2" x14ac:dyDescent="0.2">
      <c r="B932" s="39" t="s">
        <v>112</v>
      </c>
    </row>
    <row r="933" spans="2:2" x14ac:dyDescent="0.2">
      <c r="B933" s="39" t="s">
        <v>71</v>
      </c>
    </row>
    <row r="934" spans="2:2" x14ac:dyDescent="0.2">
      <c r="B934" s="39" t="s">
        <v>113</v>
      </c>
    </row>
    <row r="935" spans="2:2" x14ac:dyDescent="0.2">
      <c r="B935" s="39" t="s">
        <v>114</v>
      </c>
    </row>
    <row r="936" spans="2:2" x14ac:dyDescent="0.2">
      <c r="B936" s="39" t="s">
        <v>70</v>
      </c>
    </row>
    <row r="937" spans="2:2" x14ac:dyDescent="0.2">
      <c r="B937" s="39" t="s">
        <v>115</v>
      </c>
    </row>
    <row r="938" spans="2:2" x14ac:dyDescent="0.2">
      <c r="B938" s="39" t="s">
        <v>116</v>
      </c>
    </row>
    <row r="939" spans="2:2" x14ac:dyDescent="0.2">
      <c r="B939" s="39" t="s">
        <v>109</v>
      </c>
    </row>
    <row r="940" spans="2:2" x14ac:dyDescent="0.2">
      <c r="B940" s="39" t="s">
        <v>110</v>
      </c>
    </row>
    <row r="941" spans="2:2" x14ac:dyDescent="0.2">
      <c r="B941" s="39" t="s">
        <v>111</v>
      </c>
    </row>
    <row r="942" spans="2:2" x14ac:dyDescent="0.2">
      <c r="B942" s="39" t="s">
        <v>112</v>
      </c>
    </row>
    <row r="943" spans="2:2" x14ac:dyDescent="0.2">
      <c r="B943" s="39" t="s">
        <v>71</v>
      </c>
    </row>
    <row r="944" spans="2:2" x14ac:dyDescent="0.2">
      <c r="B944" s="39" t="s">
        <v>113</v>
      </c>
    </row>
    <row r="945" spans="2:2" x14ac:dyDescent="0.2">
      <c r="B945" s="39" t="s">
        <v>114</v>
      </c>
    </row>
    <row r="946" spans="2:2" x14ac:dyDescent="0.2">
      <c r="B946" s="39" t="s">
        <v>117</v>
      </c>
    </row>
    <row r="947" spans="2:2" x14ac:dyDescent="0.2">
      <c r="B947" s="39" t="s">
        <v>70</v>
      </c>
    </row>
    <row r="948" spans="2:2" x14ac:dyDescent="0.2">
      <c r="B948" s="39" t="s">
        <v>104</v>
      </c>
    </row>
    <row r="949" spans="2:2" x14ac:dyDescent="0.2">
      <c r="B949" s="39" t="s">
        <v>53</v>
      </c>
    </row>
    <row r="950" spans="2:2" x14ac:dyDescent="0.2">
      <c r="B950" s="39" t="s">
        <v>118</v>
      </c>
    </row>
    <row r="951" spans="2:2" x14ac:dyDescent="0.2">
      <c r="B951" s="39" t="s">
        <v>119</v>
      </c>
    </row>
    <row r="952" spans="2:2" x14ac:dyDescent="0.2">
      <c r="B952" s="39" t="s">
        <v>120</v>
      </c>
    </row>
    <row r="953" spans="2:2" x14ac:dyDescent="0.2">
      <c r="B953" s="39" t="s">
        <v>121</v>
      </c>
    </row>
    <row r="954" spans="2:2" x14ac:dyDescent="0.2">
      <c r="B954" s="39" t="s">
        <v>122</v>
      </c>
    </row>
    <row r="955" spans="2:2" x14ac:dyDescent="0.2">
      <c r="B955" s="39" t="s">
        <v>123</v>
      </c>
    </row>
    <row r="956" spans="2:2" x14ac:dyDescent="0.2">
      <c r="B956" s="39" t="s">
        <v>124</v>
      </c>
    </row>
    <row r="957" spans="2:2" x14ac:dyDescent="0.2">
      <c r="B957" s="39" t="s">
        <v>125</v>
      </c>
    </row>
    <row r="958" spans="2:2" x14ac:dyDescent="0.2">
      <c r="B958" s="39" t="s">
        <v>126</v>
      </c>
    </row>
    <row r="959" spans="2:2" x14ac:dyDescent="0.2">
      <c r="B959" s="39" t="s">
        <v>127</v>
      </c>
    </row>
  </sheetData>
  <mergeCells count="9">
    <mergeCell ref="N14:N15"/>
    <mergeCell ref="G14:G15"/>
    <mergeCell ref="H14:H15"/>
    <mergeCell ref="C14:C15"/>
    <mergeCell ref="B14:B15"/>
    <mergeCell ref="D14:D15"/>
    <mergeCell ref="E14:E15"/>
    <mergeCell ref="F14:F15"/>
    <mergeCell ref="I14:M14"/>
  </mergeCells>
  <conditionalFormatting sqref="C16:C50">
    <cfRule type="notContainsErrors" dxfId="17" priority="2">
      <formula>NOT(ISERROR(C16))</formula>
    </cfRule>
    <cfRule type="containsBlanks" dxfId="16" priority="7" stopIfTrue="1">
      <formula>LEN(TRIM(C16))=0</formula>
    </cfRule>
  </conditionalFormatting>
  <conditionalFormatting sqref="D16:N50">
    <cfRule type="containsBlanks" dxfId="15" priority="3">
      <formula>LEN(TRIM(D16))=0</formula>
    </cfRule>
  </conditionalFormatting>
  <conditionalFormatting sqref="G16:H50">
    <cfRule type="notContainsErrors" dxfId="14" priority="1">
      <formula>NOT(ISERROR(G16))</formula>
    </cfRule>
  </conditionalFormatting>
  <dataValidations count="3">
    <dataValidation allowBlank="1" showErrorMessage="1" promptTitle="Instruction/Explanation:" prompt="This was already identified on section II. General Information tab." sqref="H14:H15" xr:uid="{00000000-0002-0000-0700-000000000000}"/>
    <dataValidation allowBlank="1" showInputMessage="1" showErrorMessage="1" promptTitle="Instruction/Explanation:" prompt="This was already identified on section III. Impact Assessment Table" sqref="G14:G15" xr:uid="{00000000-0002-0000-0700-000001000000}"/>
    <dataValidation allowBlank="1" showErrorMessage="1" promptTitle="Instruction/Explanation:" prompt="Indicate if this resources is a Single Point of Failure._x000a__x000a_Indicate any other information which you think is relevant for the BCM Team." sqref="N14:N15" xr:uid="{00000000-0002-0000-0700-000002000000}"/>
  </dataValidations>
  <pageMargins left="0.70000000000000007" right="0.70000000000000007" top="0.79570000000000007" bottom="0.82560000000000011" header="0.5" footer="0.52990000000000004"/>
  <pageSetup scale="80" fitToWidth="0" fitToHeight="0" pageOrder="overThenDown"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'II_General Info'!$D$14:$D$32</xm:f>
          </x14:formula1>
          <xm:sqref>D16:D50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o U g M W f x u a a W l A A A A 9 g A A A B I A H A B D b 2 5 m a W c v U G F j a 2 F n Z S 5 4 b W w g o h g A K K A U A A A A A A A A A A A A A A A A A A A A A A A A A A A A h Y 8 x D o I w G I W v Q r r T l h K j I a U M L g 6 S k J g Y 1 6 Z U a I Q f Q 4 v l b g 4 e y S u I U d T N 8 X 3 v G 9 6 7 X 2 8 8 G 9 s m u O j e m g 5 S F G G K A g 2 q K w 1 U K R r c M V y h T P B C q p O s d D D J Y J P R l i m q n T s n h H j v s Y 9 x 1 1 e E U R q R Q 7 7 d q V q 3 E n 1 k 8 1 8 O D V g n Q W k k + P 4 1 R j A c x R Q v 2 B J T T m b I c w N f g U 1 7 n + 0 P 5 O u h c U O v h Y a w 2 H A y R 0 7 e H 8 Q D U E s D B B Q A A g A I A K F I D 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S A x Z K I p H u A 4 A A A A R A A A A E w A c A E Z v c m 1 1 b G F z L 1 N l Y 3 R p b 2 4 x L m 0 g o h g A K K A U A A A A A A A A A A A A A A A A A A A A A A A A A A A A K 0 5 N L s n M z 1 M I h t C G 1 g B Q S w E C L Q A U A A I A C A C h S A x Z / G 5 p p a U A A A D 2 A A A A E g A A A A A A A A A A A A A A A A A A A A A A Q 2 9 u Z m l n L 1 B h Y 2 t h Z 2 U u e G 1 s U E s B A i 0 A F A A C A A g A o U g M W Q / K 6 a u k A A A A 6 Q A A A B M A A A A A A A A A A A A A A A A A 8 Q A A A F t D b 2 5 0 Z W 5 0 X 1 R 5 c G V z X S 5 4 b W x Q S w E C L Q A U A A I A C A C h S A x 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p m E z c G y e E G E o q S Q C o q N 7 g A A A A A C A A A A A A A D Z g A A w A A A A B A A A A C w O p 0 u F d V U M H A b j e r q b D G 6 A A A A A A S A A A C g A A A A E A A A A N Q O P x J l t 0 6 + i V V A / S i x m 9 J Q A A A A x R J s o b z E B 9 o G Y U C k b 7 V c 2 5 6 p s f h P p k l p p 6 v 5 n Z P o Y r M l M D m B F C u A R b R f b E / O Y s 8 X q Z R O n 2 G Z p Y Q 6 X U G I V u g i m D Z W 8 N q 6 4 n b 8 h j d I E N N G V 6 c U A A A A J m I c I X o n B A Q U b F 9 q U b / F 6 a c n z Z M = < / D a t a M a s h u p > 
</file>

<file path=customXml/item3.xml><?xml version="1.0" encoding="utf-8"?>
<ct:contentTypeSchema xmlns:ct="http://schemas.microsoft.com/office/2006/metadata/contentType" xmlns:ma="http://schemas.microsoft.com/office/2006/metadata/properties/metaAttributes" ct:_="" ma:_="" ma:contentTypeName="Document" ma:contentTypeID="0x010100E4C518A0F350F249956EE38E32FF267C" ma:contentTypeVersion="15" ma:contentTypeDescription="Create a new document." ma:contentTypeScope="" ma:versionID="a97bad8e45ad23f2ecb899c6c82df5aa">
  <xsd:schema xmlns:xsd="http://www.w3.org/2001/XMLSchema" xmlns:xs="http://www.w3.org/2001/XMLSchema" xmlns:p="http://schemas.microsoft.com/office/2006/metadata/properties" xmlns:ns2="1c4571a5-fc34-4000-b70d-76ef6faa51a1" xmlns:ns3="4d3c88e1-5ef0-4e53-94cb-fc653e668f28" targetNamespace="http://schemas.microsoft.com/office/2006/metadata/properties" ma:root="true" ma:fieldsID="fcda6af7158dd40eff37292339498a48" ns2:_="" ns3:_="">
    <xsd:import namespace="1c4571a5-fc34-4000-b70d-76ef6faa51a1"/>
    <xsd:import namespace="4d3c88e1-5ef0-4e53-94cb-fc653e668f2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571a5-fc34-4000-b70d-76ef6faa51a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07f9c5c-b179-4410-843a-ccaae72c252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c88e1-5ef0-4e53-94cb-fc653e668f2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128b186-be70-420e-a670-81c21f6297f1}" ma:internalName="TaxCatchAll" ma:showField="CatchAllData" ma:web="4d3c88e1-5ef0-4e53-94cb-fc653e668f2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c4571a5-fc34-4000-b70d-76ef6faa51a1">
      <Terms xmlns="http://schemas.microsoft.com/office/infopath/2007/PartnerControls"/>
    </lcf76f155ced4ddcb4097134ff3c332f>
    <TaxCatchAll xmlns="4d3c88e1-5ef0-4e53-94cb-fc653e668f28" xsi:nil="true"/>
  </documentManagement>
</p:properties>
</file>

<file path=customXml/itemProps1.xml><?xml version="1.0" encoding="utf-8"?>
<ds:datastoreItem xmlns:ds="http://schemas.openxmlformats.org/officeDocument/2006/customXml" ds:itemID="{0705429F-66A9-4096-AB38-D59C0E252C6A}">
  <ds:schemaRefs>
    <ds:schemaRef ds:uri="http://schemas.microsoft.com/sharepoint/v3/contenttype/forms"/>
  </ds:schemaRefs>
</ds:datastoreItem>
</file>

<file path=customXml/itemProps2.xml><?xml version="1.0" encoding="utf-8"?>
<ds:datastoreItem xmlns:ds="http://schemas.openxmlformats.org/officeDocument/2006/customXml" ds:itemID="{9A6938E9-3404-49DA-A209-26AA3A5CE098}">
  <ds:schemaRefs>
    <ds:schemaRef ds:uri="http://schemas.microsoft.com/DataMashup"/>
  </ds:schemaRefs>
</ds:datastoreItem>
</file>

<file path=customXml/itemProps3.xml><?xml version="1.0" encoding="utf-8"?>
<ds:datastoreItem xmlns:ds="http://schemas.openxmlformats.org/officeDocument/2006/customXml" ds:itemID="{9E0E2709-7294-409D-8EDE-519ED5134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571a5-fc34-4000-b70d-76ef6faa51a1"/>
    <ds:schemaRef ds:uri="4d3c88e1-5ef0-4e53-94cb-fc653e668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AF6D07-E3B8-4BED-B781-17F0D4C5DA76}">
  <ds:schemaRefs>
    <ds:schemaRef ds:uri="http://schemas.microsoft.com/office/2006/metadata/properties"/>
    <ds:schemaRef ds:uri="http://schemas.microsoft.com/office/infopath/2007/PartnerControls"/>
    <ds:schemaRef ds:uri="1c4571a5-fc34-4000-b70d-76ef6faa51a1"/>
    <ds:schemaRef ds:uri="4d3c88e1-5ef0-4e53-94cb-fc653e668f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33</vt:i4>
      </vt:variant>
    </vt:vector>
  </HeadingPairs>
  <TitlesOfParts>
    <vt:vector size="48" baseType="lpstr">
      <vt:lpstr>Completion_Guide</vt:lpstr>
      <vt:lpstr>List</vt:lpstr>
      <vt:lpstr>I_Org Structure</vt:lpstr>
      <vt:lpstr>II_General Info</vt:lpstr>
      <vt:lpstr>III_Impact Assessment</vt:lpstr>
      <vt:lpstr>IV__Requirements Sec A</vt:lpstr>
      <vt:lpstr>IV__Requirements Sec B</vt:lpstr>
      <vt:lpstr>IV__Requirements Sec C.1</vt:lpstr>
      <vt:lpstr>IV__Requirements Sec C.2</vt:lpstr>
      <vt:lpstr>IV__Requirements Sec D.1</vt:lpstr>
      <vt:lpstr>IV__Requirements Sec D.2</vt:lpstr>
      <vt:lpstr>IV__Requirements Sec E</vt:lpstr>
      <vt:lpstr>V Definition of Terms</vt:lpstr>
      <vt:lpstr>VI. Impact Table</vt:lpstr>
      <vt:lpstr>List_of_Values</vt:lpstr>
      <vt:lpstr>Address</vt:lpstr>
      <vt:lpstr>BETH3</vt:lpstr>
      <vt:lpstr>BusinessImpact</vt:lpstr>
      <vt:lpstr>CompandAsset</vt:lpstr>
      <vt:lpstr>Coordinators</vt:lpstr>
      <vt:lpstr>CorporateResources</vt:lpstr>
      <vt:lpstr>CorporateStrategy</vt:lpstr>
      <vt:lpstr>DataScience</vt:lpstr>
      <vt:lpstr>Department</vt:lpstr>
      <vt:lpstr>DepartmentHead</vt:lpstr>
      <vt:lpstr>Division</vt:lpstr>
      <vt:lpstr>DivisionHead</vt:lpstr>
      <vt:lpstr>Finance</vt:lpstr>
      <vt:lpstr>Governance</vt:lpstr>
      <vt:lpstr>Head</vt:lpstr>
      <vt:lpstr>ImpactAssessment</vt:lpstr>
      <vt:lpstr>NA</vt:lpstr>
      <vt:lpstr>Completion_Guide!Print_Area</vt:lpstr>
      <vt:lpstr>'I_Org Structure'!Print_Area</vt:lpstr>
      <vt:lpstr>'II_General Info'!Print_Area</vt:lpstr>
      <vt:lpstr>'IV__Requirements Sec A'!Print_Area</vt:lpstr>
      <vt:lpstr>'IV__Requirements Sec B'!Print_Area</vt:lpstr>
      <vt:lpstr>'IV__Requirements Sec C.1'!Print_Area</vt:lpstr>
      <vt:lpstr>'IV__Requirements Sec C.2'!Print_Area</vt:lpstr>
      <vt:lpstr>'IV__Requirements Sec D.1'!Print_Area</vt:lpstr>
      <vt:lpstr>'IV__Requirements Sec D.2'!Print_Area</vt:lpstr>
      <vt:lpstr>'IV__Requirements Sec E'!Print_Area</vt:lpstr>
      <vt:lpstr>PublicAffairs</vt:lpstr>
      <vt:lpstr>Sec</vt:lpstr>
      <vt:lpstr>SectionHead</vt:lpstr>
      <vt:lpstr>SHR</vt:lpstr>
      <vt:lpstr>SustainabilityandRisk</vt:lpstr>
      <vt:lpstr>Treasury_Sec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Maximum tolerable period of disruption - Wikipedia, the free encyclopedia</dc:title>
  <dc:subject/>
  <dc:creator>Coma, Jennie-Lyn (PH - Taguig)</dc:creator>
  <cp:keywords/>
  <dc:description/>
  <cp:lastModifiedBy>AC TOVERADA, Gerald Neil V.</cp:lastModifiedBy>
  <cp:revision>108</cp:revision>
  <dcterms:created xsi:type="dcterms:W3CDTF">2014-07-11T09:27:48Z</dcterms:created>
  <dcterms:modified xsi:type="dcterms:W3CDTF">2025-04-03T03:40:19Z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0x010100E4C518A0F350F249956EE38E32FF267C</vt:lpwstr>
  </property>
</Properties>
</file>