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ayalacorp-my.sharepoint.com/personal/decastro_cmh_ayala_com/Documents/Desktop/"/>
    </mc:Choice>
  </mc:AlternateContent>
  <xr:revisionPtr revIDLastSave="7" documentId="14_{B893F722-9B05-4B0C-8943-986F1E3F40BB}" xr6:coauthVersionLast="47" xr6:coauthVersionMax="47" xr10:uidLastSave="{AC00D21A-B891-4D91-BDEC-8A74606852BE}"/>
  <bookViews>
    <workbookView xWindow="-110" yWindow="-110" windowWidth="19420" windowHeight="11500" activeTab="1" xr2:uid="{00000000-000D-0000-FFFF-FFFF00000000}"/>
  </bookViews>
  <sheets>
    <sheet name="AC 2024 KPI" sheetId="86" r:id="rId1"/>
    <sheet name="KRA Template Guide" sheetId="91" r:id="rId2"/>
    <sheet name="1 - Job Charter" sheetId="88" r:id="rId3"/>
    <sheet name="2 - KRA" sheetId="83" r:id="rId4"/>
    <sheet name="Sheet1" sheetId="84" state="hidden" r:id="rId5"/>
    <sheet name="Rec SrManager_RMahajan" sheetId="82" state="hidden" r:id="rId6"/>
    <sheet name="Rec Manager_CAntonio" sheetId="81" state="hidden" r:id="rId7"/>
    <sheet name="Sample Scorecard HOD_ HR" sheetId="79" state="hidden" r:id="rId8"/>
  </sheets>
  <externalReferences>
    <externalReference r:id="rId9"/>
  </externalReferences>
  <definedNames>
    <definedName name="Display_Week" localSheetId="3">'[1]SAMPLE - ProjectSchedule'!#REF!</definedName>
    <definedName name="Display_Week" localSheetId="1">'[1]SAMPLE - ProjectSchedule'!#REF!</definedName>
    <definedName name="Display_Week" localSheetId="6">'[1]SAMPLE - ProjectSchedule'!#REF!</definedName>
    <definedName name="Display_Week" localSheetId="5">'[1]SAMPLE - ProjectSchedule'!#REF!</definedName>
    <definedName name="Display_Week" localSheetId="7">'[1]SAMPLE - ProjectSchedule'!#REF!</definedName>
    <definedName name="Display_Week">'[1]SAMPLE - ProjectSchedule'!#REF!</definedName>
    <definedName name="Project_Start" localSheetId="3">'[1]SAMPLE - ProjectSchedule'!#REF!</definedName>
    <definedName name="Project_Start" localSheetId="1">'[1]SAMPLE - ProjectSchedule'!#REF!</definedName>
    <definedName name="Project_Start" localSheetId="6">'[1]SAMPLE - ProjectSchedule'!#REF!</definedName>
    <definedName name="Project_Start" localSheetId="5">'[1]SAMPLE - ProjectSchedule'!#REF!</definedName>
    <definedName name="Project_Start" localSheetId="7">'[1]SAMPLE - ProjectSchedule'!#REF!</definedName>
    <definedName name="Project_Start">'[1]SAMPLE - ProjectSchedule'!#REF!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83" l="1"/>
  <c r="B4" i="83"/>
  <c r="B5" i="83"/>
  <c r="B6" i="83"/>
  <c r="B7" i="83"/>
  <c r="B2" i="83"/>
  <c r="M16" i="83" l="1"/>
  <c r="Q16" i="83"/>
  <c r="M13" i="83"/>
  <c r="M14" i="83"/>
  <c r="M15" i="83"/>
  <c r="M17" i="83"/>
  <c r="M12" i="83"/>
  <c r="M10" i="83" l="1"/>
  <c r="E24" i="83"/>
  <c r="B24" i="83"/>
  <c r="Q12" i="83" l="1"/>
  <c r="Q13" i="83"/>
  <c r="Q14" i="83"/>
  <c r="Q15" i="83"/>
  <c r="Q17" i="83"/>
  <c r="F10" i="83"/>
  <c r="F9" i="83" s="1"/>
  <c r="Q10" i="83" l="1"/>
  <c r="N100" i="82" a="1"/>
  <c r="N100" i="82" s="1"/>
  <c r="L95" i="82"/>
  <c r="I95" i="82"/>
  <c r="Q78" i="82"/>
  <c r="Q77" i="82"/>
  <c r="Q76" i="82"/>
  <c r="Q75" i="82"/>
  <c r="Q74" i="82"/>
  <c r="I68" i="82"/>
  <c r="Q67" i="82"/>
  <c r="Q66" i="82"/>
  <c r="Q65" i="82"/>
  <c r="Q64" i="82"/>
  <c r="Q63" i="82"/>
  <c r="Q62" i="82"/>
  <c r="Q61" i="82"/>
  <c r="Q60" i="82"/>
  <c r="Q59" i="82"/>
  <c r="Q58" i="82"/>
  <c r="L68" i="82" s="1"/>
  <c r="I52" i="82"/>
  <c r="Q36" i="82"/>
  <c r="Q35" i="82"/>
  <c r="Q34" i="82"/>
  <c r="Q33" i="82"/>
  <c r="Q32" i="82"/>
  <c r="Q31" i="82"/>
  <c r="Q30" i="82"/>
  <c r="L52" i="82" s="1"/>
  <c r="X4" i="82"/>
  <c r="X3" i="82"/>
  <c r="X2" i="82"/>
  <c r="L95" i="81" l="1"/>
  <c r="L68" i="81"/>
  <c r="N100" i="81" l="1" a="1"/>
  <c r="N100" i="81" s="1"/>
  <c r="I95" i="81"/>
  <c r="Q78" i="81"/>
  <c r="Q77" i="81"/>
  <c r="Q76" i="81"/>
  <c r="Q75" i="81"/>
  <c r="Q74" i="81"/>
  <c r="I68" i="81"/>
  <c r="Q67" i="81"/>
  <c r="Q66" i="81"/>
  <c r="Q65" i="81"/>
  <c r="Q64" i="81"/>
  <c r="Q63" i="81"/>
  <c r="Q62" i="81"/>
  <c r="Q61" i="81"/>
  <c r="Q60" i="81"/>
  <c r="Q59" i="81"/>
  <c r="Q58" i="81"/>
  <c r="I52" i="81"/>
  <c r="Q36" i="81"/>
  <c r="Q35" i="81"/>
  <c r="Q34" i="81"/>
  <c r="Q33" i="81"/>
  <c r="Q32" i="81"/>
  <c r="Q31" i="81"/>
  <c r="Q30" i="81"/>
  <c r="X4" i="81"/>
  <c r="X3" i="81"/>
  <c r="X2" i="81"/>
  <c r="L52" i="81" l="1"/>
  <c r="G94" i="79" l="1"/>
  <c r="O77" i="79"/>
  <c r="O76" i="79"/>
  <c r="O75" i="79"/>
  <c r="O74" i="79"/>
  <c r="G68" i="79"/>
  <c r="O67" i="79"/>
  <c r="O66" i="79"/>
  <c r="O65" i="79"/>
  <c r="O64" i="79"/>
  <c r="O63" i="79"/>
  <c r="O62" i="79"/>
  <c r="O61" i="79"/>
  <c r="O60" i="79"/>
  <c r="O59" i="79"/>
  <c r="O58" i="79"/>
  <c r="G52" i="79"/>
  <c r="O36" i="79"/>
  <c r="O35" i="79"/>
  <c r="O34" i="79"/>
  <c r="O33" i="79"/>
  <c r="O32" i="79"/>
  <c r="O31" i="79"/>
  <c r="O30" i="79"/>
  <c r="V4" i="79"/>
  <c r="V3" i="79"/>
  <c r="V2" i="79"/>
  <c r="J94" i="79" l="1"/>
  <c r="J52" i="79"/>
  <c r="J68" i="79"/>
  <c r="K99" i="79" l="1"/>
  <c r="L99" i="79" s="1" a="1"/>
  <c r="L99" i="7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 DE CASTRO, Carlo Manuel H.</author>
    <author>AC ROA, Kenny R.</author>
  </authors>
  <commentList>
    <comment ref="F10" authorId="0" shapeId="0" xr:uid="{630C7CAC-2ABD-47F2-8A86-BECD28735967}">
      <text>
        <r>
          <rPr>
            <b/>
            <sz val="9"/>
            <color indexed="81"/>
            <rFont val="Tahoma"/>
            <family val="2"/>
          </rPr>
          <t>AC DE CASTRO, Carlo Manuel H.:</t>
        </r>
        <r>
          <rPr>
            <sz val="9"/>
            <color indexed="81"/>
            <rFont val="Tahoma"/>
            <family val="2"/>
          </rPr>
          <t xml:space="preserve">
70% Individual
30% Behavioral</t>
        </r>
      </text>
    </comment>
    <comment ref="G11" authorId="1" shapeId="0" xr:uid="{E0A2269F-8C2B-449B-8756-95155D86E7DB}">
      <text>
        <r>
          <rPr>
            <b/>
            <sz val="9"/>
            <color indexed="81"/>
            <rFont val="Tahoma"/>
          </rPr>
          <t>AC ROA, Kenny R.:</t>
        </r>
        <r>
          <rPr>
            <sz val="9"/>
            <color indexed="81"/>
            <rFont val="Tahoma"/>
          </rPr>
          <t xml:space="preserve">
Month or Quarter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<sst xmlns="http://schemas.openxmlformats.org/spreadsheetml/2006/main" count="730" uniqueCount="281">
  <si>
    <t xml:space="preserve">EMPLOYEE INFORMATION </t>
  </si>
  <si>
    <t xml:space="preserve">APPRAISER INFORMATION </t>
  </si>
  <si>
    <t>PERFORMANCE SCALE</t>
  </si>
  <si>
    <t>Driver</t>
  </si>
  <si>
    <t xml:space="preserve">Industrial Goals </t>
  </si>
  <si>
    <t>Departmental Goal and Target</t>
  </si>
  <si>
    <t>Team Goal and Target</t>
  </si>
  <si>
    <t>KPI Metric</t>
  </si>
  <si>
    <t xml:space="preserve"> Definition</t>
  </si>
  <si>
    <t>What it measures</t>
  </si>
  <si>
    <r>
      <rPr>
        <b/>
        <i/>
        <sz val="16"/>
        <color rgb="FFFFFF00"/>
        <rFont val="Arial"/>
        <family val="2"/>
      </rPr>
      <t xml:space="preserve">
</t>
    </r>
    <r>
      <rPr>
        <b/>
        <sz val="16"/>
        <color theme="0"/>
        <rFont val="Arial"/>
        <family val="2"/>
      </rPr>
      <t xml:space="preserve">Recommended
 Weight Distribution
</t>
    </r>
  </si>
  <si>
    <t>Computation</t>
  </si>
  <si>
    <t>Timeline</t>
  </si>
  <si>
    <t xml:space="preserve">Rating   </t>
  </si>
  <si>
    <t>EXCEPTIONAL 
(E)</t>
  </si>
  <si>
    <t>EXCEED EXPECTATIONS (EE)</t>
  </si>
  <si>
    <t>MEETS EXPECTATIONS (ME)</t>
  </si>
  <si>
    <t>BELOW EXPECTATIONS (BE)</t>
  </si>
  <si>
    <t>Implement effective leadership structure to deliver objectives.</t>
  </si>
  <si>
    <t xml:space="preserve">Implement Global Employee Engagement Framework  </t>
  </si>
  <si>
    <t>Establish key client account management.</t>
  </si>
  <si>
    <t>AVERAGE  RATING</t>
  </si>
  <si>
    <r>
      <t xml:space="preserve">REFUELED BEHAVIORS </t>
    </r>
    <r>
      <rPr>
        <b/>
        <i/>
        <sz val="20"/>
        <color rgb="FFFFFF00"/>
        <rFont val="Arial"/>
        <family val="2"/>
      </rPr>
      <t>[TOTAL WEIGHT: 10%]</t>
    </r>
  </si>
  <si>
    <t xml:space="preserve">
Recommended
 Weight Distribution
</t>
  </si>
  <si>
    <t xml:space="preserve">Refueled Behavior (Core Values)  </t>
  </si>
  <si>
    <t xml:space="preserve">Strengthen AG&amp;P's Core Values: Diversity, Integrity, Courage, and Innovation through cultivating an Owner's mindset. </t>
  </si>
  <si>
    <t>Diversity</t>
  </si>
  <si>
    <t>Fosters an inclusive and collaborative global team, the best cross-section of value and talent in the world.</t>
  </si>
  <si>
    <t xml:space="preserve">Mindfulness of gender, race, citizenship, tenure, and employment type of staff. 
Awareness in individual needs of team members and willingness to address them </t>
  </si>
  <si>
    <t xml:space="preserve">
1- Not Observed 
2- Observed
3-  Often observed
4 - Consistently observed 
</t>
  </si>
  <si>
    <t>Sustained and consistent performance of core value throughout the year</t>
  </si>
  <si>
    <t>Consistently Observed</t>
  </si>
  <si>
    <t>Often Observed</t>
  </si>
  <si>
    <t>Observed</t>
  </si>
  <si>
    <t>Not Observed</t>
  </si>
  <si>
    <t xml:space="preserve">Innovation </t>
  </si>
  <si>
    <t>Embodies innovation. Creates technologies and processes to solve complex industry problems and address our customers’ needs.</t>
  </si>
  <si>
    <t xml:space="preserve">Regular introduction of business  and process improvements
'Kaizen' attitude  </t>
  </si>
  <si>
    <t xml:space="preserve">Courage </t>
  </si>
  <si>
    <t>Takes roads less traveled, embrace change and speak up on important issues.</t>
  </si>
  <si>
    <t>Grit and passion
Takes on challenges head-on 
Unafraid to speak out despite risk of resistance or disagreement</t>
  </si>
  <si>
    <t xml:space="preserve">Integrity </t>
  </si>
  <si>
    <t>Lives by our commitments, consistently, in everything we do.</t>
  </si>
  <si>
    <t>Knowledge and adherence to the ABMS and overall compliance to program/ no audit findings
Participation and communication
Turnaround time 
100% complete and accurate timesheet submission</t>
  </si>
  <si>
    <t>People &amp; Culture</t>
  </si>
  <si>
    <t xml:space="preserve">Reward merit, nurture talent and refuel careers with new and exciting opportunities for growths
</t>
  </si>
  <si>
    <t xml:space="preserve">Leadership abilities 
People-centric work philosophy 
Healthy work culture practices
Value championship/advocacy
Ownership mindset  </t>
  </si>
  <si>
    <t xml:space="preserve">1- Not Observed 
2- Observed
3-  Often observed
4 - Consistently observed 
</t>
  </si>
  <si>
    <t xml:space="preserve">Embodies Business Owners’ Mindset </t>
  </si>
  <si>
    <t>Financial awareness of how to maximize business efficnency. Cultivates entrepreneurship skills in all aspects of work</t>
  </si>
  <si>
    <t>Financial acumen
Entrepreneurial mindset</t>
  </si>
  <si>
    <t xml:space="preserve">Build Leadership Capability through PEOPLE: inclusive engagement, increase retention foster learning and growth, and build empowerment and trust </t>
  </si>
  <si>
    <t xml:space="preserve">Team Engagement </t>
  </si>
  <si>
    <t>Maintains strong connection of team members to the organization by managing their emotions and behaviors</t>
  </si>
  <si>
    <t>Team engagement</t>
  </si>
  <si>
    <t>Acceptable to high department score in annual engagement survey</t>
  </si>
  <si>
    <t>Sustained and consistent performance of behavior throughout the year</t>
  </si>
  <si>
    <t>5 Culture Survey Department Score</t>
  </si>
  <si>
    <t>4 Culture Survey Department Score</t>
  </si>
  <si>
    <t>3 Culture Survey Department Score</t>
  </si>
  <si>
    <t>1-2 Culture Survey Department Score</t>
  </si>
  <si>
    <t>Talent Retention</t>
  </si>
  <si>
    <t>Minimizes talent attrition by inspiring members and clarifying purpose, expectations, roles</t>
  </si>
  <si>
    <t xml:space="preserve">Team attrition </t>
  </si>
  <si>
    <t>10% or less team attrition rate</t>
  </si>
  <si>
    <t>1%-5% team attrition rate</t>
  </si>
  <si>
    <t>6%-9% team attrition rate</t>
  </si>
  <si>
    <t>10% team attrition rate</t>
  </si>
  <si>
    <t>11% and above team attrition rate</t>
  </si>
  <si>
    <t>Driver of Learning &amp; Growth</t>
  </si>
  <si>
    <t>Supports team members to pursue capability development that will support professional growth</t>
  </si>
  <si>
    <t>Team development</t>
  </si>
  <si>
    <t xml:space="preserve">100% completion of team's Individual Development Plans </t>
  </si>
  <si>
    <t xml:space="preserve">100% completion of team's Individual Development Plans 6 months ahead of set deadline. </t>
  </si>
  <si>
    <t xml:space="preserve">100% completion of team's Individual Development Plans 3 months ahead of set deadline. </t>
  </si>
  <si>
    <t xml:space="preserve">100% completion of team's Individual Development Plans within set deadline.  </t>
  </si>
  <si>
    <t xml:space="preserve">99% or below completion of team's Individual Development Plans </t>
  </si>
  <si>
    <t xml:space="preserve">Develop an effective and sustainable Team Management Framework  </t>
  </si>
  <si>
    <t xml:space="preserve">Career Development, Training, and Competencies </t>
  </si>
  <si>
    <t>Pursues capability development that will support his professional growth</t>
  </si>
  <si>
    <t>Individual professional development</t>
  </si>
  <si>
    <t xml:space="preserve">No. of training hours completed </t>
  </si>
  <si>
    <t>Completed 16 hours or above of training for the year</t>
  </si>
  <si>
    <t>Completed 13-15 hours of training for the year</t>
  </si>
  <si>
    <t>Completed 12 hours of training for the year</t>
  </si>
  <si>
    <t>Completed 11 hours or below of training for the year</t>
  </si>
  <si>
    <t xml:space="preserve">
KPI Metric</t>
  </si>
  <si>
    <t xml:space="preserve">
 Definition</t>
  </si>
  <si>
    <t xml:space="preserve">
What it measures</t>
  </si>
  <si>
    <t xml:space="preserve">
Recommended Weight Distribution
</t>
  </si>
  <si>
    <t xml:space="preserve">
Computation</t>
  </si>
  <si>
    <t xml:space="preserve">
Timeline</t>
  </si>
  <si>
    <t>Financial Perfomance</t>
  </si>
  <si>
    <t xml:space="preserve">Achieve 12% EBITDA for 2023 </t>
  </si>
  <si>
    <t>Implement different cost effective measures and supporting business initiatives related to revenue generation.</t>
  </si>
  <si>
    <t>Cost Efficiency/ Savings</t>
  </si>
  <si>
    <t xml:space="preserve">Prevalence of ownership mindset when making use of company resources (both tangible and intangible) </t>
  </si>
  <si>
    <t xml:space="preserve">No. of savings initiatives successfully implemented. </t>
  </si>
  <si>
    <t>Initiatives designed from goal setting and implemented by Q4 prior to appraisal process</t>
  </si>
  <si>
    <t>5+ savings initiatives</t>
  </si>
  <si>
    <t>3-4 savings initiatives</t>
  </si>
  <si>
    <t>1-2 savings initiatives</t>
  </si>
  <si>
    <t>0 savings initiatives</t>
  </si>
  <si>
    <t>Joint amount of savings calculated post-implementation of all initiatives</t>
  </si>
  <si>
    <t>AVERAGE RATING</t>
  </si>
  <si>
    <t xml:space="preserve">
</t>
  </si>
  <si>
    <t>FINAL RATING</t>
  </si>
  <si>
    <t>Employee Name : _____________________________</t>
  </si>
  <si>
    <t>Position : ____________________________________</t>
  </si>
  <si>
    <t>Department : _______________________________</t>
  </si>
  <si>
    <t>Month/s Covered : _____________________________</t>
  </si>
  <si>
    <r>
      <t xml:space="preserve">INSTRUCTIONS: 
1. Create goals and KPIs based on the Team Goals set by your Manager (Column C).  
2. Coordinate with your Line Manager to fill out COLUMN E in accordance with the KPIs set by your Line Manager.
3. In assigning the recommended weight distribution of each goal, it should equal to a total of 100% across all three dimensions (Functional/Productivity, Refueled Behaviors, and Financial Performance). Put the TOTAL WEIGHT of EACH dimension beside it. 
4. </t>
    </r>
    <r>
      <rPr>
        <b/>
        <sz val="16"/>
        <color rgb="FFFFFF00"/>
        <rFont val="Arial"/>
        <family val="2"/>
      </rPr>
      <t>Unhide the hidden rows</t>
    </r>
    <r>
      <rPr>
        <b/>
        <sz val="16"/>
        <color theme="0"/>
        <rFont val="Arial"/>
        <family val="2"/>
      </rPr>
      <t xml:space="preserve"> to commit multiple Individual Goals to a Team Goal, but please </t>
    </r>
    <r>
      <rPr>
        <b/>
        <sz val="16"/>
        <color rgb="FFFF0000"/>
        <rFont val="Arial"/>
        <family val="2"/>
      </rPr>
      <t xml:space="preserve">DO NOT ADD COLUMNS, NOR EDIT OR CHANGE FORMULAS IN THIS EXCEL FILE. </t>
    </r>
  </si>
  <si>
    <r>
      <t xml:space="preserve">FUNCTIONAL/PRODUCTIVITY </t>
    </r>
    <r>
      <rPr>
        <b/>
        <i/>
        <sz val="20"/>
        <color rgb="FFFFFF00"/>
        <rFont val="Arial"/>
        <family val="2"/>
      </rPr>
      <t>[TOTAL WEIGHT:___%]</t>
    </r>
  </si>
  <si>
    <t xml:space="preserve">Department Goal and Target </t>
  </si>
  <si>
    <t xml:space="preserve">Team Goal and Target </t>
  </si>
  <si>
    <t xml:space="preserve">Individual Goal &amp; Target </t>
  </si>
  <si>
    <t>Functional</t>
  </si>
  <si>
    <t>Develop, Implement and Communicate strategy and business plan to organisation.</t>
  </si>
  <si>
    <t>Implement PM/Execution technology platforms as standardized methodology</t>
  </si>
  <si>
    <t xml:space="preserve">Implement Oracle ERP Systems for automation and digital transformation </t>
  </si>
  <si>
    <t>Implement Productivity Metrics</t>
  </si>
  <si>
    <r>
      <t xml:space="preserve">INSTRUCTIONS:
1.Refueled Behavior Goals and KPIs are </t>
    </r>
    <r>
      <rPr>
        <b/>
        <sz val="16"/>
        <color rgb="FFFFFF00"/>
        <rFont val="Arial"/>
        <family val="2"/>
      </rPr>
      <t>APPLIED ACROSS THE BOARD AND CANNOT BE CHANGED.</t>
    </r>
    <r>
      <rPr>
        <b/>
        <sz val="16"/>
        <color theme="0"/>
        <rFont val="Arial"/>
        <family val="2"/>
      </rPr>
      <t xml:space="preserve">
2. Only the recommended weight distribution in COLUMN G can be assigned. Please note that weight distribution for Refueled Behaviors is </t>
    </r>
    <r>
      <rPr>
        <b/>
        <sz val="16"/>
        <color rgb="FFFFFF00"/>
        <rFont val="Arial"/>
        <family val="2"/>
      </rPr>
      <t xml:space="preserve">CAPPED AT 20% ONLY. </t>
    </r>
  </si>
  <si>
    <r>
      <t xml:space="preserve">REFUELED BEHAVIORS </t>
    </r>
    <r>
      <rPr>
        <b/>
        <i/>
        <sz val="20"/>
        <color rgb="FFFFFF00"/>
        <rFont val="Arial"/>
        <family val="2"/>
      </rPr>
      <t>[TOTAL WEIGHT: ___%]</t>
    </r>
  </si>
  <si>
    <t xml:space="preserve">
Individual Goal and Target</t>
  </si>
  <si>
    <t xml:space="preserve">INSTRUCTIONS: 
1. Create goals and KPIs based on the Team Goals set by your Manager (Column C).  
2. Coordinate with your Line Manager to fill out COLUMN E in accordance with the KPIs set by your Line Manager.
3. In assigning the recommended weight distribution of each goal, it should equal to a total of 100% across all three dimensions (Functional/Productivity, Refueled Behaviors, and Financial Performance). Put the TOTAL WEIGHT of EACH dimension beside it. 
4. Unhide the hidden rows to commit multiple Individual Goals to a Team Goal, but please DO NOT ADD COLUMNS, NOR EDIT OR CHANGE FORMULAS IN THIS EXCEL FILE. </t>
  </si>
  <si>
    <r>
      <t xml:space="preserve">FINANCIAL PERFORMANCE  </t>
    </r>
    <r>
      <rPr>
        <b/>
        <i/>
        <sz val="20"/>
        <color rgb="FFFFFF00"/>
        <rFont val="Arial"/>
        <family val="2"/>
      </rPr>
      <t>[TOTAL WEIGHT: _____%]</t>
    </r>
  </si>
  <si>
    <t xml:space="preserve">Increase revenue by 20% to help sustain overhead. </t>
  </si>
  <si>
    <t>Grow predictable, resilient, and sustainable operations</t>
  </si>
  <si>
    <t>Establish and execute an effective and sustainable financial and commercial governance framework</t>
  </si>
  <si>
    <t xml:space="preserve">Develop long-term contracts and partnerships. </t>
  </si>
  <si>
    <t>Broaden portfolio and contract models  across specific energy sectors – domestic market capture and broaden services geographically</t>
  </si>
  <si>
    <r>
      <t>INSTRUCTIONS FOR HODS: 
1. Choose 3-4 Industrial Functional/Productivity Goals from the drop-down menu to create goals and KPIs applicable to your department (refer to</t>
    </r>
    <r>
      <rPr>
        <b/>
        <i/>
        <sz val="16"/>
        <color rgb="FFFFFF00"/>
        <rFont val="Arial"/>
        <family val="2"/>
      </rPr>
      <t xml:space="preserve"> Industrial Goals</t>
    </r>
    <r>
      <rPr>
        <b/>
        <sz val="16"/>
        <color theme="0"/>
        <rFont val="Arial"/>
        <family val="2"/>
      </rPr>
      <t xml:space="preserve"> tab in this worksheet for the full view of the list).
2. Fill out COLUMN C to N, with the exception of COLUMN J, which captures the actual performance rating of the employee. 
3. In assigning the recommended weight distribution of each goal, it should equal to a total of 100% across all three dimensions (Functional/Productivity, Refueled Behaviors, and Financial Performance). Put the TOTAL WEIGHT of EACH dimension beside it. 
4. </t>
    </r>
    <r>
      <rPr>
        <b/>
        <sz val="16"/>
        <color rgb="FFFFFF00"/>
        <rFont val="Arial"/>
        <family val="2"/>
      </rPr>
      <t>Unhide the hidden rows</t>
    </r>
    <r>
      <rPr>
        <b/>
        <sz val="16"/>
        <color theme="0"/>
        <rFont val="Arial"/>
        <family val="2"/>
      </rPr>
      <t xml:space="preserve"> to align multiple Department Goals to one Industrial Goal, but please </t>
    </r>
    <r>
      <rPr>
        <b/>
        <sz val="16"/>
        <color rgb="FFFF0000"/>
        <rFont val="Arial"/>
        <family val="2"/>
      </rPr>
      <t xml:space="preserve">DO NOT ADD COLUMNS, NOR EDIT OR CHANGE FORMULAS IN THIS EXCEL FILE. </t>
    </r>
  </si>
  <si>
    <r>
      <t xml:space="preserve">FUNCTIONAL/PRODUCTIVITY </t>
    </r>
    <r>
      <rPr>
        <b/>
        <i/>
        <sz val="20"/>
        <color rgb="FFFFFF00"/>
        <rFont val="Arial"/>
        <family val="2"/>
      </rPr>
      <t>[TOTAL WEIGHT:50%]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</si>
  <si>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Departmental Goal and Target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</si>
  <si>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KPI Metric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</si>
  <si>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 Definition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</si>
  <si>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What it measures</t>
    </r>
  </si>
  <si>
    <r>
      <rPr>
        <b/>
        <i/>
        <sz val="14"/>
        <color rgb="FFFFFF00"/>
        <rFont val="Arial"/>
        <family val="2"/>
      </rPr>
      <t xml:space="preserve">[SAMPLE ONLY]
</t>
    </r>
    <r>
      <rPr>
        <b/>
        <sz val="14"/>
        <color theme="0"/>
        <rFont val="Arial"/>
        <family val="2"/>
      </rPr>
      <t>Recommended
 Weight Distribution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</si>
  <si>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Computation</t>
    </r>
  </si>
  <si>
    <r>
      <rPr>
        <b/>
        <i/>
        <sz val="14"/>
        <color rgb="FFFFFF00"/>
        <rFont val="Arial"/>
        <family val="2"/>
      </rPr>
      <t>[SAMPLE ONLY]</t>
    </r>
    <r>
      <rPr>
        <b/>
        <sz val="14"/>
        <color theme="0"/>
        <rFont val="Arial"/>
        <family val="2"/>
      </rPr>
      <t xml:space="preserve">
Timeline</t>
    </r>
  </si>
  <si>
    <t>Build the Talent Landscape to foster a culture of high performance and productiviy throug a comprehensive Talent Management strategy where Leaders are fully capable to run the business, Key Talents are well-positioned, and every employee is supported to develop higher levels of capabilities.
Target: 100% bench strength identification for  Key Roles 
100% IDP for Hi-Pos</t>
  </si>
  <si>
    <t>Individual Development Plan Creation of high Potential talents</t>
  </si>
  <si>
    <t xml:space="preserve">Creation and submission of employee individual development plans. </t>
  </si>
  <si>
    <t>It measures whether employees reach short and long-term career goals, as well as improve current job performances. It also shows how leaders are championing learning and growth in AG&amp;P.</t>
  </si>
  <si>
    <t>IDP of HiPos Crafted/Total # of HiPos</t>
  </si>
  <si>
    <t>Final count to be considered will be # of IDPs submitted by mid year alignment.</t>
  </si>
  <si>
    <t>&gt;90% submission of Hi-Pos IDP</t>
  </si>
  <si>
    <t>82.5-89% submission of Hi-Pos IDP</t>
  </si>
  <si>
    <t>60-82.5%  submission of Hi-Pos IDP</t>
  </si>
  <si>
    <t>&lt;60% submission of Hi-Pos IDP</t>
  </si>
  <si>
    <t>Design robust communication plans that clearly and continuously communicates overall organizational strategy and plans.
Target: &gt;3.6 on L1 evaluation of townhalls</t>
  </si>
  <si>
    <t>Employee Satisfaction Score</t>
  </si>
  <si>
    <t>How satisfied employees are on the relevance of topics discussed in the townhall.</t>
  </si>
  <si>
    <t>It measures the perceived satisfaction of employees on how the topics on strategy and business goals are discussed in the townhall.</t>
  </si>
  <si>
    <t>Average L1 scores for all townhalls.</t>
  </si>
  <si>
    <t>Calculated against timeline of all scheduled townhalls.</t>
  </si>
  <si>
    <t>(&gt;3.6) 90% and above</t>
  </si>
  <si>
    <t>(3.3 – 3.59) 82.5-89%</t>
  </si>
  <si>
    <t>(2.4 – 3.29) 60-82.5%</t>
  </si>
  <si>
    <t>(&lt;2.39) &lt;60%</t>
  </si>
  <si>
    <t>Ensure that all roles critical to key client account management are filled within the agreed upon SLA.
Target: Filled within agreed upon SLA based on position and level</t>
  </si>
  <si>
    <t>Time-to-Fill</t>
  </si>
  <si>
    <t>The number of days it takes to fill an open position, from the date a job requisition is posted to the date a new hire accepts the position.</t>
  </si>
  <si>
    <t>The duration in which the hiring request is fulfilled by recruitment.</t>
  </si>
  <si>
    <t>Average number of days to fill positions clustered under postion and level.</t>
  </si>
  <si>
    <t>Claculated against established SLAs.</t>
  </si>
  <si>
    <t>-&gt;6 days of agreed SLA</t>
  </si>
  <si>
    <t>- 3-5 days of agreed SLA</t>
  </si>
  <si>
    <t>+- 1-2 days of agreed SLA</t>
  </si>
  <si>
    <t>+&gt;3 days of agreed SLA</t>
  </si>
  <si>
    <t>Establish a systematic Project Management Plan for the implementation of technology projects by piloting said plan in the implementation of the HRIS.
Target: On time implementation of Project Activities</t>
  </si>
  <si>
    <t>Adherence to Project Timeline</t>
  </si>
  <si>
    <t>Performance of project activities based on established project timelines.</t>
  </si>
  <si>
    <t>Measures the functionality and reliability of the Project Management Plan vis-à-vis established timelines.</t>
  </si>
  <si>
    <t>Number of weeks deviation from original timelines</t>
  </si>
  <si>
    <t>Calculated against established project timelines, taking into consideration adjustments agreed uopn invloved parties.</t>
  </si>
  <si>
    <t>&gt; 1 week ahead of schedule</t>
  </si>
  <si>
    <t>1 week ahead of schedule</t>
  </si>
  <si>
    <t>On time implementation of all project activities.</t>
  </si>
  <si>
    <t>1 - 2 weeks delay.</t>
  </si>
  <si>
    <t>Support the organization during the digital transformation activities to ensure smooth user adoption.
Target: &gt;3.6 on all Change Management Surveys related to system implementation</t>
  </si>
  <si>
    <t xml:space="preserve">Change Management </t>
  </si>
  <si>
    <t xml:space="preserve">A systematic approach to dealing with the transition or transformation of an organization's goals, processes or technologies. </t>
  </si>
  <si>
    <t xml:space="preserve">The ability to plan, design and efficiently implement all types of change, while minimizing potential negative impacts on people and operations. </t>
  </si>
  <si>
    <t xml:space="preserve">Average score of all Change Readiness Assessment surveys </t>
  </si>
  <si>
    <t xml:space="preserve">Calculated against timeline of each initiative introduced post Strategy Planning in Q1. Each project must have a corresponding CRA. </t>
  </si>
  <si>
    <t>Craft and implement engagement programs that foster collaboration, increase employee motivation, and fosters alignment to the overall company culture.
Target: 7+ Global Employee Engagement Programs Implemented</t>
  </si>
  <si>
    <t>Programs Implemented</t>
  </si>
  <si>
    <t>Design, develop, implement, and evaluate Global Engagement Programs.</t>
  </si>
  <si>
    <t>The number of available global employee engagement programs for employees to participate in.</t>
  </si>
  <si>
    <t>Number of programs implemented.</t>
  </si>
  <si>
    <t>Final count that will be considered will be all programs implemenmted and slotted for implementation by end of November 2023.</t>
  </si>
  <si>
    <t>7+  initiatives</t>
  </si>
  <si>
    <t>4-6  initiatives</t>
  </si>
  <si>
    <t>1-3  initiatives</t>
  </si>
  <si>
    <t>0  initiatives</t>
  </si>
  <si>
    <t>Drive productivity across the organization by developing and 100% implementation of a robust performance management system that aligns individual goals with AG&amp;P's strategic objectives
Target: 82.5% Performance Ratings submitted</t>
  </si>
  <si>
    <t>Performance Ratings Submission</t>
  </si>
  <si>
    <t>Reviewing and evaluating the  performance of the workforce across the year.</t>
  </si>
  <si>
    <t>Productivity of employees based on the metrics vis-à-vis individual goals.</t>
  </si>
  <si>
    <t>Performance ratings Submitted/Total Number of employees due for Performance Evaluation</t>
  </si>
  <si>
    <t>Final count to be considered will be # of Performance ratings submitted by the end of year end appraisal period.</t>
  </si>
  <si>
    <t>&gt;82.5% submission of Performance ratings</t>
  </si>
  <si>
    <t>66%-82.5% submission of Performance ratings</t>
  </si>
  <si>
    <t>51%-66%  submission of Performance ratings</t>
  </si>
  <si>
    <t>&lt;50% submission of Performance ratings</t>
  </si>
  <si>
    <r>
      <t xml:space="preserve">INSTRUCTIONS FOR HODS: 
1.Refueled Behavior Goals and KPIs are </t>
    </r>
    <r>
      <rPr>
        <b/>
        <sz val="16"/>
        <color rgb="FFFFFF00"/>
        <rFont val="Arial"/>
        <family val="2"/>
      </rPr>
      <t>APPLIED ACROSS THE BOARD AND CANNOT BE CHANGED.</t>
    </r>
    <r>
      <rPr>
        <b/>
        <sz val="16"/>
        <color theme="0"/>
        <rFont val="Arial"/>
        <family val="2"/>
      </rPr>
      <t xml:space="preserve">
2. Only the recommended weight distribution in COLUMN G can be assigned. Please note that weight distribution for Refueled Behaviors is </t>
    </r>
    <r>
      <rPr>
        <b/>
        <sz val="16"/>
        <color rgb="FFFFFF00"/>
        <rFont val="Arial"/>
        <family val="2"/>
      </rPr>
      <t xml:space="preserve">CAPPED AT 20% ONLY. 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</si>
  <si>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Departmental Goal and Target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</si>
  <si>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KPI Metric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</si>
  <si>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 Definition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</si>
  <si>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What it measures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</si>
  <si>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Recommended
 Weight Distribution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</si>
  <si>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Computation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</si>
  <si>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Timeline</t>
    </r>
  </si>
  <si>
    <r>
      <t xml:space="preserve">INSTRUCTIONS FOR HODS: 
1. Choose 3-4 Industrial Financial Performance Goals from the drop-down menu to create goals and KPIs applicable to your department (refer to </t>
    </r>
    <r>
      <rPr>
        <b/>
        <i/>
        <sz val="16"/>
        <color rgb="FFFFFF00"/>
        <rFont val="Arial"/>
        <family val="2"/>
      </rPr>
      <t>Industrial Goals</t>
    </r>
    <r>
      <rPr>
        <b/>
        <sz val="16"/>
        <color theme="0"/>
        <rFont val="Arial"/>
        <family val="2"/>
      </rPr>
      <t xml:space="preserve"> tab in this worksheet for the full view of the list).
2. Fill out COLUMN C to N, with the exception of COLUMN J, which captures the actual performance rating of the employee. 
3. In assigning the recommended weight distribution of each goal, it should equal to a total of 100% across all three dimensions (Functional/Productivity, Refueled Behaviors, and Financial Performance). Put the TOTAL WEIGHT of EACH dimension beside it. 
4. Unhide the hidden rows to align multiple Department Goals to one Industrial Goal, but please </t>
    </r>
    <r>
      <rPr>
        <b/>
        <sz val="16"/>
        <color rgb="FFFF0000"/>
        <rFont val="Arial"/>
        <family val="2"/>
      </rPr>
      <t xml:space="preserve">DO NOT ADD COLUMNS, NOR EDIT OR CHANGE FORMULAS IN THIS EXCEL FILE. </t>
    </r>
  </si>
  <si>
    <r>
      <t xml:space="preserve">FINANCIAL PERFORMANCE  </t>
    </r>
    <r>
      <rPr>
        <b/>
        <i/>
        <sz val="20"/>
        <color rgb="FFFFFF00"/>
        <rFont val="Arial"/>
        <family val="2"/>
      </rPr>
      <t>[TOTAL WEIGHT: 40%]</t>
    </r>
  </si>
  <si>
    <r>
      <rPr>
        <b/>
        <i/>
        <sz val="12"/>
        <color rgb="FFFFFF00"/>
        <rFont val="Arial"/>
        <family val="2"/>
      </rPr>
      <t>[SAMPLE ONLY]</t>
    </r>
    <r>
      <rPr>
        <b/>
        <sz val="12"/>
        <color theme="0"/>
        <rFont val="Arial"/>
        <family val="2"/>
      </rPr>
      <t xml:space="preserve">
Recommended Weight Distribution</t>
    </r>
  </si>
  <si>
    <t>Effectively support the expansion of Fieldcom to increase baseline revenue through business partnering and advisory engagements.
Target: 10% reduction in the cost structure</t>
  </si>
  <si>
    <t>Company Revenue/ Net Income</t>
  </si>
  <si>
    <t>Participants' contribution to company revenue/net income through effective and efficient performance of duties and responsibilities</t>
  </si>
  <si>
    <t xml:space="preserve">Capacity to directly contribute to company's financial growth. 
</t>
  </si>
  <si>
    <t xml:space="preserve">Percentage of revenue increase vs. previous fiscal year through initiatives and programs implemented. 
</t>
  </si>
  <si>
    <t>Beginning of previous fiscal year and end of current fiscal year</t>
  </si>
  <si>
    <t>26-30%  revenue increase</t>
  </si>
  <si>
    <t xml:space="preserve">21-25% revenue increase </t>
  </si>
  <si>
    <t>11-20%  revenue increase</t>
  </si>
  <si>
    <t xml:space="preserve"> 0-10% revenue increase</t>
  </si>
  <si>
    <t>Reduce manpower costs by building capabilities of internal talents to facilitate talent flow through a robust design and implementation of Learning and Development programs.
Target: 82.5% Learning Reach 
82.5% L1 Satisfaction
10% Reduction in Hiring Costs (external vs internal hires through lateral transfers or promotions)
L&amp;D</t>
  </si>
  <si>
    <t xml:space="preserve">Budget Management </t>
  </si>
  <si>
    <t xml:space="preserve">Budget variance </t>
  </si>
  <si>
    <t xml:space="preserve">Adherence to budget management </t>
  </si>
  <si>
    <t xml:space="preserve">Percentage of budget optimization variance compared to previous fiscal year. 
</t>
  </si>
  <si>
    <t>+/-  15% Above Variance</t>
  </si>
  <si>
    <t>+/- 10% - 15% Variance</t>
  </si>
  <si>
    <t>+/- 5% - 10% Variance</t>
  </si>
  <si>
    <t>+/- 0% - 5% Variance</t>
  </si>
  <si>
    <t>Participants' proof of cost efficiency/savings through programs and initiatives</t>
  </si>
  <si>
    <t>USD 18,001+</t>
  </si>
  <si>
    <t>USD 9,001-18,000</t>
  </si>
  <si>
    <t>USD 1,801-9,000</t>
  </si>
  <si>
    <t>USD 0-1,800</t>
  </si>
  <si>
    <t>Individual Goals and Targets</t>
  </si>
  <si>
    <t>AC Goals Theme</t>
  </si>
  <si>
    <t>Team Goals and Targets</t>
  </si>
  <si>
    <t xml:space="preserve">Mid-Year Manager Rating   </t>
  </si>
  <si>
    <t>Q3</t>
  </si>
  <si>
    <t>Employee Name:</t>
  </si>
  <si>
    <t>Position:</t>
  </si>
  <si>
    <t>Department:</t>
  </si>
  <si>
    <t>Immediate Supervisor:</t>
  </si>
  <si>
    <t>Performance Year:</t>
  </si>
  <si>
    <t>Month/s Covered:</t>
  </si>
  <si>
    <t>January to December</t>
  </si>
  <si>
    <t xml:space="preserve">Year-End Self Rating  </t>
  </si>
  <si>
    <t xml:space="preserve">Mid-Year Self Rating  </t>
  </si>
  <si>
    <r>
      <rPr>
        <b/>
        <i/>
        <sz val="12"/>
        <color rgb="FFFFFF00"/>
        <rFont val="Segoe UI"/>
        <family val="2"/>
      </rPr>
      <t xml:space="preserve">
</t>
    </r>
    <r>
      <rPr>
        <b/>
        <sz val="12"/>
        <color theme="0"/>
        <rFont val="Segoe UI"/>
        <family val="2"/>
      </rPr>
      <t xml:space="preserve">Weight Distribution
</t>
    </r>
  </si>
  <si>
    <t>Rating</t>
  </si>
  <si>
    <t>EMPLOYEE INFORMATION</t>
  </si>
  <si>
    <t>PREPARED BY:</t>
  </si>
  <si>
    <t>APPROVED BY:</t>
  </si>
  <si>
    <t>Q4</t>
  </si>
  <si>
    <t>Job Summary</t>
  </si>
  <si>
    <t>Duties and Responsibilities (Max of 12)</t>
  </si>
  <si>
    <t>Internal Interactions</t>
  </si>
  <si>
    <t>Level of Interaction/Reason</t>
  </si>
  <si>
    <t>Unit/Department/Position</t>
  </si>
  <si>
    <t>External Interactions</t>
  </si>
  <si>
    <t>Strategic Human Resources</t>
  </si>
  <si>
    <t xml:space="preserve"> UNDERPERFORMER
(0-70%)</t>
  </si>
  <si>
    <t>SOME DEFICIENCIES
(71-89% generally)</t>
  </si>
  <si>
    <t>FULLY MEETS STANDARDS
(90-105% generally)</t>
  </si>
  <si>
    <t>AC Metrics</t>
  </si>
  <si>
    <t>Juan Dela Cruz</t>
  </si>
  <si>
    <t>Staff</t>
  </si>
  <si>
    <t>John Doe</t>
  </si>
  <si>
    <t xml:space="preserve">Year-End Manager Rating </t>
  </si>
  <si>
    <t>Remarks</t>
  </si>
  <si>
    <t>Mid-Year KRA Score (July 2024)</t>
  </si>
  <si>
    <t>Year-End KRA Score (December 2024)</t>
  </si>
  <si>
    <t>KRA and Definition</t>
  </si>
  <si>
    <t>Individual KRAs Total Weight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</si>
</sst>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5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color theme="0"/>
      <name val="Arial"/>
      <family val="2"/>
    </font>
    <font>
      <b/>
      <i/>
      <sz val="20"/>
      <color rgb="FFFFFF00"/>
      <name val="Arial"/>
      <family val="2"/>
    </font>
    <font>
      <b/>
      <sz val="16"/>
      <color theme="0"/>
      <name val="Arial"/>
      <family val="2"/>
    </font>
    <font>
      <b/>
      <sz val="16"/>
      <name val="Arial"/>
      <family val="2"/>
    </font>
    <font>
      <b/>
      <sz val="12"/>
      <color theme="0"/>
      <name val="Arial"/>
      <family val="2"/>
    </font>
    <font>
      <b/>
      <i/>
      <sz val="12"/>
      <color rgb="FFFFFF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i/>
      <sz val="16"/>
      <color rgb="FFFFFF00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b/>
      <sz val="14"/>
      <color theme="0"/>
      <name val="Arial"/>
      <family val="2"/>
    </font>
    <font>
      <b/>
      <sz val="16"/>
      <color rgb="FFFFFF00"/>
      <name val="Arial"/>
      <family val="2"/>
    </font>
    <font>
      <b/>
      <i/>
      <sz val="14"/>
      <color rgb="FFFFFF00"/>
      <name val="Arial"/>
      <family val="2"/>
    </font>
    <font>
      <b/>
      <sz val="11"/>
      <name val="Arial"/>
      <family val="2"/>
    </font>
    <font>
      <b/>
      <sz val="16"/>
      <color rgb="FFFF0000"/>
      <name val="Arial"/>
      <family val="2"/>
    </font>
    <font>
      <b/>
      <sz val="18"/>
      <color theme="0"/>
      <name val="Arial"/>
      <family val="2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5"/>
      <name val="Arial"/>
      <family val="2"/>
    </font>
    <font>
      <b/>
      <sz val="12"/>
      <color theme="0"/>
      <name val="Segoe UI"/>
      <family val="2"/>
    </font>
    <font>
      <b/>
      <i/>
      <sz val="12"/>
      <color rgb="FFFFFF00"/>
      <name val="Segoe UI"/>
      <family val="2"/>
    </font>
    <font>
      <b/>
      <sz val="12"/>
      <name val="Segoe UI"/>
      <family val="2"/>
    </font>
    <font>
      <b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rgb="FF000000"/>
      <name val="Segoe UI"/>
      <family val="2"/>
    </font>
    <font>
      <b/>
      <sz val="12"/>
      <color rgb="FF000000"/>
      <name val="Segoe UI"/>
      <family val="2"/>
    </font>
    <font>
      <sz val="12"/>
      <color theme="1"/>
      <name val="Segoe UI"/>
      <family val="2"/>
    </font>
    <font>
      <sz val="12"/>
      <color rgb="FF0D0D0D"/>
      <name val="Segoe UI"/>
      <family val="2"/>
    </font>
    <font>
      <sz val="9"/>
      <color indexed="81"/>
      <name val="Tahoma"/>
    </font>
    <font>
      <b/>
      <sz val="9"/>
      <color indexed="81"/>
      <name val="Tahoma"/>
    </font>
    <font>
      <b/>
      <sz val="11"/>
      <color theme="1"/>
      <name val="Calibri"/>
      <family val="2"/>
      <scheme val="minor"/>
    </font>
    <font>
      <sz val="12"/>
      <color theme="0" tint="-0.499984740745262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Segoe UI"/>
      <family val="2"/>
    </font>
    <font>
      <i/>
      <sz val="10"/>
      <color theme="1"/>
      <name val="Arial"/>
      <family val="2"/>
    </font>
    <font>
      <sz val="14"/>
      <color theme="1"/>
      <name val="Arial"/>
    </font>
    <font>
      <b/>
      <sz val="12"/>
      <color theme="1"/>
      <name val="Segoe UI"/>
      <family val="2"/>
    </font>
    <font>
      <sz val="14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-0.499984740745262"/>
        <bgColor indexed="31"/>
      </patternFill>
    </fill>
    <fill>
      <patternFill patternType="solid">
        <fgColor rgb="FFFDB3A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499984740745262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/>
        <bgColor indexed="26"/>
      </patternFill>
    </fill>
    <fill>
      <patternFill patternType="solid">
        <fgColor theme="4" tint="-0.499984740745262"/>
        <bgColor indexed="26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/>
      <diagonal/>
    </border>
  </borders>
  <cellStyleXfs count="8">
    <xf numFmtId="0" fontId="0" fillId="0" borderId="0"/>
    <xf numFmtId="0" fontId="1" fillId="0" borderId="0"/>
    <xf numFmtId="0" fontId="2" fillId="0" borderId="0"/>
    <xf numFmtId="0" fontId="3" fillId="0" borderId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</cellStyleXfs>
  <cellXfs count="207">
    <xf numFmtId="0" fontId="0" fillId="0" borderId="0" xfId="0"/>
    <xf numFmtId="0" fontId="7" fillId="2" borderId="9" xfId="0" applyFont="1" applyFill="1" applyBorder="1" applyAlignment="1">
      <alignment horizontal="left"/>
    </xf>
    <xf numFmtId="0" fontId="7" fillId="2" borderId="21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7" fillId="2" borderId="7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8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7" fillId="3" borderId="1" xfId="0" applyFont="1" applyFill="1" applyBorder="1" applyAlignment="1">
      <alignment vertical="center" wrapText="1"/>
    </xf>
    <xf numFmtId="9" fontId="15" fillId="3" borderId="1" xfId="2" applyNumberFormat="1" applyFont="1" applyFill="1" applyBorder="1" applyAlignment="1">
      <alignment horizontal="left" vertical="center" wrapText="1"/>
    </xf>
    <xf numFmtId="0" fontId="15" fillId="3" borderId="1" xfId="0" quotePrefix="1" applyFont="1" applyFill="1" applyBorder="1" applyAlignment="1">
      <alignment horizontal="left" vertical="center" wrapText="1"/>
    </xf>
    <xf numFmtId="9" fontId="7" fillId="2" borderId="0" xfId="0" applyNumberFormat="1" applyFont="1" applyFill="1" applyAlignment="1">
      <alignment horizontal="center"/>
    </xf>
    <xf numFmtId="0" fontId="18" fillId="2" borderId="1" xfId="2" applyFont="1" applyFill="1" applyBorder="1" applyAlignment="1" applyProtection="1">
      <alignment horizontal="left" vertical="center" wrapText="1"/>
      <protection locked="0" hidden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wrapText="1"/>
    </xf>
    <xf numFmtId="0" fontId="17" fillId="0" borderId="1" xfId="2" applyFont="1" applyBorder="1" applyAlignment="1" applyProtection="1">
      <alignment horizontal="left" vertical="center" wrapText="1"/>
      <protection locked="0" hidden="1"/>
    </xf>
    <xf numFmtId="9" fontId="8" fillId="3" borderId="1" xfId="0" applyNumberFormat="1" applyFont="1" applyFill="1" applyBorder="1" applyAlignment="1">
      <alignment horizontal="center" vertical="center" wrapText="1"/>
    </xf>
    <xf numFmtId="9" fontId="7" fillId="2" borderId="0" xfId="0" applyNumberFormat="1" applyFont="1" applyFill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left" vertical="center"/>
    </xf>
    <xf numFmtId="0" fontId="8" fillId="3" borderId="1" xfId="0" quotePrefix="1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/>
    </xf>
    <xf numFmtId="9" fontId="8" fillId="2" borderId="0" xfId="0" applyNumberFormat="1" applyFont="1" applyFill="1" applyAlignment="1">
      <alignment horizontal="center" vertical="center"/>
    </xf>
    <xf numFmtId="9" fontId="8" fillId="2" borderId="0" xfId="0" applyNumberFormat="1" applyFont="1" applyFill="1" applyAlignment="1">
      <alignment horizontal="left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3" fillId="7" borderId="1" xfId="1" applyFont="1" applyFill="1" applyBorder="1" applyAlignment="1" applyProtection="1">
      <alignment horizontal="center" vertical="center" wrapText="1"/>
      <protection locked="0"/>
    </xf>
    <xf numFmtId="0" fontId="12" fillId="5" borderId="1" xfId="1" applyFont="1" applyFill="1" applyBorder="1" applyAlignment="1" applyProtection="1">
      <alignment horizontal="center" vertical="center" wrapText="1"/>
      <protection locked="0"/>
    </xf>
    <xf numFmtId="0" fontId="20" fillId="2" borderId="0" xfId="0" applyFont="1" applyFill="1" applyAlignment="1">
      <alignment horizontal="left"/>
    </xf>
    <xf numFmtId="0" fontId="7" fillId="3" borderId="1" xfId="0" applyFont="1" applyFill="1" applyBorder="1" applyAlignment="1">
      <alignment horizontal="left" vertical="center" wrapText="1"/>
    </xf>
    <xf numFmtId="0" fontId="21" fillId="4" borderId="0" xfId="0" applyFont="1" applyFill="1" applyAlignment="1">
      <alignment horizontal="center" vertical="center"/>
    </xf>
    <xf numFmtId="0" fontId="21" fillId="4" borderId="0" xfId="0" applyFont="1" applyFill="1" applyAlignment="1">
      <alignment horizontal="left" vertical="center" wrapText="1"/>
    </xf>
    <xf numFmtId="0" fontId="20" fillId="6" borderId="1" xfId="0" applyFont="1" applyFill="1" applyBorder="1" applyAlignment="1">
      <alignment horizontal="left" wrapText="1"/>
    </xf>
    <xf numFmtId="9" fontId="11" fillId="6" borderId="1" xfId="0" applyNumberFormat="1" applyFont="1" applyFill="1" applyBorder="1" applyAlignment="1">
      <alignment horizontal="center" wrapText="1"/>
    </xf>
    <xf numFmtId="0" fontId="21" fillId="6" borderId="1" xfId="0" applyFont="1" applyFill="1" applyBorder="1" applyAlignment="1">
      <alignment horizontal="left" wrapText="1"/>
    </xf>
    <xf numFmtId="0" fontId="11" fillId="6" borderId="1" xfId="0" applyFont="1" applyFill="1" applyBorder="1" applyAlignment="1">
      <alignment horizontal="left" wrapText="1"/>
    </xf>
    <xf numFmtId="0" fontId="21" fillId="6" borderId="1" xfId="0" applyFont="1" applyFill="1" applyBorder="1" applyAlignment="1">
      <alignment horizontal="center" wrapText="1"/>
    </xf>
    <xf numFmtId="9" fontId="15" fillId="3" borderId="1" xfId="0" quotePrefix="1" applyNumberFormat="1" applyFont="1" applyFill="1" applyBorder="1" applyAlignment="1">
      <alignment horizontal="left" vertical="center" wrapText="1"/>
    </xf>
    <xf numFmtId="1" fontId="15" fillId="3" borderId="1" xfId="2" quotePrefix="1" applyNumberFormat="1" applyFont="1" applyFill="1" applyBorder="1" applyAlignment="1">
      <alignment horizontal="left" vertical="center" wrapText="1"/>
    </xf>
    <xf numFmtId="9" fontId="15" fillId="3" borderId="1" xfId="2" quotePrefix="1" applyNumberFormat="1" applyFont="1" applyFill="1" applyBorder="1" applyAlignment="1">
      <alignment horizontal="left" vertical="center" wrapText="1"/>
    </xf>
    <xf numFmtId="0" fontId="21" fillId="6" borderId="1" xfId="0" applyFont="1" applyFill="1" applyBorder="1" applyAlignment="1">
      <alignment horizontal="center" vertical="center" wrapText="1"/>
    </xf>
    <xf numFmtId="9" fontId="8" fillId="3" borderId="3" xfId="0" applyNumberFormat="1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22" fillId="7" borderId="1" xfId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5" fillId="3" borderId="1" xfId="0" applyFont="1" applyFill="1" applyBorder="1" applyAlignment="1">
      <alignment horizontal="left" vertical="center" wrapText="1"/>
    </xf>
    <xf numFmtId="0" fontId="25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quotePrefix="1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center" vertical="center"/>
    </xf>
    <xf numFmtId="0" fontId="16" fillId="3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vertical="center" wrapText="1"/>
    </xf>
    <xf numFmtId="0" fontId="0" fillId="9" borderId="1" xfId="0" applyFill="1" applyBorder="1"/>
    <xf numFmtId="0" fontId="7" fillId="9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1" fillId="7" borderId="1" xfId="1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left" vertical="center" wrapText="1"/>
    </xf>
    <xf numFmtId="9" fontId="8" fillId="9" borderId="1" xfId="0" applyNumberFormat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9" fontId="15" fillId="9" borderId="1" xfId="0" quotePrefix="1" applyNumberFormat="1" applyFont="1" applyFill="1" applyBorder="1" applyAlignment="1">
      <alignment horizontal="left" vertical="center" wrapText="1"/>
    </xf>
    <xf numFmtId="1" fontId="15" fillId="9" borderId="1" xfId="2" quotePrefix="1" applyNumberFormat="1" applyFont="1" applyFill="1" applyBorder="1" applyAlignment="1">
      <alignment horizontal="left" vertical="center" wrapText="1"/>
    </xf>
    <xf numFmtId="9" fontId="15" fillId="9" borderId="1" xfId="2" quotePrefix="1" applyNumberFormat="1" applyFont="1" applyFill="1" applyBorder="1" applyAlignment="1">
      <alignment horizontal="left" vertical="center" wrapText="1"/>
    </xf>
    <xf numFmtId="9" fontId="15" fillId="9" borderId="1" xfId="2" applyNumberFormat="1" applyFont="1" applyFill="1" applyBorder="1" applyAlignment="1">
      <alignment horizontal="left" vertical="center" wrapText="1"/>
    </xf>
    <xf numFmtId="0" fontId="15" fillId="9" borderId="1" xfId="0" quotePrefix="1" applyFont="1" applyFill="1" applyBorder="1" applyAlignment="1">
      <alignment horizontal="left" vertical="center" wrapText="1"/>
    </xf>
    <xf numFmtId="0" fontId="8" fillId="9" borderId="1" xfId="0" quotePrefix="1" applyFont="1" applyFill="1" applyBorder="1" applyAlignment="1">
      <alignment horizontal="left" vertical="center" wrapText="1"/>
    </xf>
    <xf numFmtId="0" fontId="8" fillId="9" borderId="2" xfId="0" applyFont="1" applyFill="1" applyBorder="1" applyAlignment="1">
      <alignment horizontal="center" vertical="center" wrapText="1"/>
    </xf>
    <xf numFmtId="9" fontId="8" fillId="9" borderId="3" xfId="0" applyNumberFormat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vertical="center" wrapText="1"/>
    </xf>
    <xf numFmtId="0" fontId="8" fillId="9" borderId="1" xfId="0" quotePrefix="1" applyFont="1" applyFill="1" applyBorder="1" applyAlignment="1">
      <alignment vertical="center" wrapText="1"/>
    </xf>
    <xf numFmtId="0" fontId="15" fillId="9" borderId="1" xfId="0" applyFont="1" applyFill="1" applyBorder="1" applyAlignment="1">
      <alignment horizontal="left" vertical="center" wrapText="1"/>
    </xf>
    <xf numFmtId="0" fontId="20" fillId="2" borderId="0" xfId="0" applyFont="1" applyFill="1" applyAlignment="1">
      <alignment horizontal="center" vertical="center"/>
    </xf>
    <xf numFmtId="0" fontId="22" fillId="0" borderId="0" xfId="1" applyFont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horizontal="right" vertical="center" indent="1"/>
    </xf>
    <xf numFmtId="0" fontId="29" fillId="2" borderId="0" xfId="0" applyFont="1" applyFill="1" applyAlignment="1" applyProtection="1">
      <alignment vertical="center" wrapText="1"/>
      <protection locked="0"/>
    </xf>
    <xf numFmtId="0" fontId="29" fillId="2" borderId="0" xfId="0" applyFont="1" applyFill="1" applyAlignment="1" applyProtection="1">
      <alignment horizontal="center" vertical="center" wrapText="1"/>
      <protection locked="0"/>
    </xf>
    <xf numFmtId="0" fontId="31" fillId="2" borderId="0" xfId="0" applyFont="1" applyFill="1" applyAlignment="1" applyProtection="1">
      <alignment horizontal="center" vertical="center"/>
      <protection locked="0"/>
    </xf>
    <xf numFmtId="0" fontId="31" fillId="2" borderId="0" xfId="0" applyFont="1" applyFill="1" applyAlignment="1" applyProtection="1">
      <alignment horizontal="center"/>
      <protection locked="0"/>
    </xf>
    <xf numFmtId="0" fontId="38" fillId="0" borderId="1" xfId="0" applyFont="1" applyBorder="1" applyAlignment="1" applyProtection="1">
      <alignment horizontal="left" vertical="center" wrapText="1" readingOrder="1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164" fontId="8" fillId="0" borderId="1" xfId="7" applyFon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/>
      <protection locked="0"/>
    </xf>
    <xf numFmtId="0" fontId="31" fillId="2" borderId="0" xfId="0" applyFont="1" applyFill="1" applyAlignment="1" applyProtection="1">
      <alignment horizontal="left"/>
      <protection locked="0"/>
    </xf>
    <xf numFmtId="9" fontId="30" fillId="2" borderId="0" xfId="0" applyNumberFormat="1" applyFont="1" applyFill="1" applyAlignment="1" applyProtection="1">
      <alignment horizontal="center"/>
      <protection locked="0"/>
    </xf>
    <xf numFmtId="0" fontId="30" fillId="2" borderId="0" xfId="0" applyFont="1" applyFill="1" applyAlignment="1" applyProtection="1">
      <alignment horizontal="center" vertical="center"/>
      <protection locked="0"/>
    </xf>
    <xf numFmtId="0" fontId="31" fillId="2" borderId="0" xfId="0" applyFont="1" applyFill="1" applyAlignment="1" applyProtection="1">
      <alignment vertical="center" wrapText="1"/>
      <protection locked="0"/>
    </xf>
    <xf numFmtId="0" fontId="31" fillId="2" borderId="0" xfId="0" applyFont="1" applyFill="1" applyAlignment="1" applyProtection="1">
      <alignment vertical="center"/>
      <protection locked="0"/>
    </xf>
    <xf numFmtId="9" fontId="31" fillId="2" borderId="0" xfId="0" applyNumberFormat="1" applyFont="1" applyFill="1" applyAlignment="1" applyProtection="1">
      <alignment horizontal="left" vertical="center"/>
      <protection locked="0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32" fillId="2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right" vertical="center" inden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45" fillId="2" borderId="0" xfId="0" applyFont="1" applyFill="1" applyAlignment="1">
      <alignment vertical="center" wrapText="1"/>
    </xf>
    <xf numFmtId="0" fontId="45" fillId="2" borderId="0" xfId="0" applyFont="1" applyFill="1" applyAlignment="1">
      <alignment horizontal="left" vertical="center" wrapText="1"/>
    </xf>
    <xf numFmtId="0" fontId="49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9" fontId="39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8" fillId="0" borderId="1" xfId="0" applyFont="1" applyBorder="1" applyAlignment="1" applyProtection="1">
      <alignment horizontal="left" wrapText="1" readingOrder="1"/>
      <protection locked="0"/>
    </xf>
    <xf numFmtId="0" fontId="39" fillId="0" borderId="1" xfId="0" applyFont="1" applyBorder="1" applyAlignment="1" applyProtection="1">
      <alignment horizontal="left" wrapText="1" readingOrder="1"/>
      <protection locked="0"/>
    </xf>
    <xf numFmtId="0" fontId="41" fillId="0" borderId="1" xfId="0" applyFont="1" applyBorder="1" applyAlignment="1" applyProtection="1">
      <alignment horizontal="left" wrapText="1" readingOrder="1"/>
      <protection locked="0"/>
    </xf>
    <xf numFmtId="0" fontId="39" fillId="0" borderId="4" xfId="0" applyFont="1" applyBorder="1" applyAlignment="1" applyProtection="1">
      <alignment horizontal="left" wrapText="1" readingOrder="1"/>
      <protection locked="0"/>
    </xf>
    <xf numFmtId="0" fontId="38" fillId="0" borderId="1" xfId="0" applyFont="1" applyBorder="1" applyAlignment="1" applyProtection="1">
      <alignment horizontal="center" vertical="center" wrapText="1" readingOrder="1"/>
      <protection locked="0"/>
    </xf>
    <xf numFmtId="0" fontId="29" fillId="2" borderId="0" xfId="0" applyFont="1" applyFill="1" applyAlignment="1">
      <alignment vertical="center" wrapText="1"/>
    </xf>
    <xf numFmtId="0" fontId="29" fillId="2" borderId="0" xfId="0" applyFont="1" applyFill="1" applyAlignment="1">
      <alignment horizontal="center" vertical="center" wrapText="1"/>
    </xf>
    <xf numFmtId="0" fontId="30" fillId="0" borderId="0" xfId="1" applyFont="1" applyAlignment="1">
      <alignment horizontal="center" vertical="center" wrapText="1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center"/>
    </xf>
    <xf numFmtId="0" fontId="29" fillId="2" borderId="0" xfId="0" applyFont="1" applyFill="1" applyAlignment="1">
      <alignment horizontal="right" vertical="center" wrapText="1"/>
    </xf>
    <xf numFmtId="0" fontId="36" fillId="2" borderId="0" xfId="0" applyFont="1" applyFill="1" applyAlignment="1">
      <alignment horizontal="center" vertical="center" wrapText="1"/>
    </xf>
    <xf numFmtId="0" fontId="36" fillId="0" borderId="0" xfId="1" applyFont="1" applyAlignment="1">
      <alignment horizontal="center" vertical="center" wrapText="1"/>
    </xf>
    <xf numFmtId="0" fontId="37" fillId="2" borderId="0" xfId="0" applyFont="1" applyFill="1" applyAlignment="1">
      <alignment horizontal="center" vertical="center"/>
    </xf>
    <xf numFmtId="0" fontId="33" fillId="10" borderId="1" xfId="0" applyFont="1" applyFill="1" applyBorder="1" applyAlignment="1">
      <alignment horizontal="right" vertical="center" indent="1"/>
    </xf>
    <xf numFmtId="9" fontId="7" fillId="3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7" fillId="3" borderId="1" xfId="0" applyFont="1" applyFill="1" applyBorder="1" applyAlignment="1">
      <alignment horizontal="center" vertical="center" wrapText="1"/>
    </xf>
    <xf numFmtId="0" fontId="47" fillId="3" borderId="1" xfId="1" applyFont="1" applyFill="1" applyBorder="1" applyAlignment="1">
      <alignment horizontal="center" vertical="center" wrapText="1"/>
    </xf>
    <xf numFmtId="2" fontId="7" fillId="3" borderId="0" xfId="0" applyNumberFormat="1" applyFont="1" applyFill="1" applyAlignment="1">
      <alignment horizontal="center" vertical="center" wrapText="1"/>
    </xf>
    <xf numFmtId="2" fontId="7" fillId="12" borderId="0" xfId="0" applyNumberFormat="1" applyFont="1" applyFill="1" applyAlignment="1">
      <alignment horizontal="center" vertical="center" wrapText="1"/>
    </xf>
    <xf numFmtId="0" fontId="33" fillId="10" borderId="1" xfId="0" applyFont="1" applyFill="1" applyBorder="1" applyAlignment="1">
      <alignment horizontal="center" vertical="center"/>
    </xf>
    <xf numFmtId="0" fontId="33" fillId="10" borderId="1" xfId="0" applyFont="1" applyFill="1" applyBorder="1" applyAlignment="1">
      <alignment horizontal="center" vertical="center" wrapText="1"/>
    </xf>
    <xf numFmtId="0" fontId="48" fillId="17" borderId="1" xfId="0" applyFont="1" applyFill="1" applyBorder="1" applyAlignment="1">
      <alignment horizontal="center" vertical="center" wrapText="1"/>
    </xf>
    <xf numFmtId="0" fontId="48" fillId="18" borderId="1" xfId="1" applyFont="1" applyFill="1" applyBorder="1" applyAlignment="1">
      <alignment horizontal="center" vertical="center" wrapText="1"/>
    </xf>
    <xf numFmtId="0" fontId="48" fillId="19" borderId="1" xfId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/>
    </xf>
    <xf numFmtId="0" fontId="33" fillId="14" borderId="1" xfId="0" applyFont="1" applyFill="1" applyBorder="1" applyAlignment="1">
      <alignment horizontal="center" vertical="center"/>
    </xf>
    <xf numFmtId="0" fontId="35" fillId="11" borderId="1" xfId="0" applyFont="1" applyFill="1" applyBorder="1" applyAlignment="1">
      <alignment horizontal="center" vertical="center"/>
    </xf>
    <xf numFmtId="0" fontId="35" fillId="13" borderId="1" xfId="0" applyFont="1" applyFill="1" applyBorder="1" applyAlignment="1">
      <alignment horizontal="center" vertical="center"/>
    </xf>
    <xf numFmtId="0" fontId="50" fillId="2" borderId="0" xfId="0" applyFont="1" applyFill="1" applyAlignment="1" applyProtection="1">
      <alignment horizontal="left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0" fillId="2" borderId="0" xfId="0" applyFont="1" applyFill="1" applyAlignment="1" applyProtection="1">
      <alignment horizontal="center" vertical="center"/>
      <protection locked="0"/>
    </xf>
    <xf numFmtId="0" fontId="50" fillId="2" borderId="0" xfId="0" applyFont="1" applyFill="1" applyAlignment="1" applyProtection="1">
      <alignment vertical="center"/>
      <protection locked="0"/>
    </xf>
    <xf numFmtId="0" fontId="31" fillId="0" borderId="1" xfId="0" applyFont="1" applyBorder="1" applyAlignment="1" applyProtection="1">
      <alignment horizontal="left"/>
      <protection locked="0"/>
    </xf>
    <xf numFmtId="0" fontId="51" fillId="13" borderId="1" xfId="0" applyFont="1" applyFill="1" applyBorder="1" applyAlignment="1">
      <alignment horizontal="center" vertical="center" wrapText="1"/>
    </xf>
    <xf numFmtId="0" fontId="38" fillId="0" borderId="3" xfId="0" applyFont="1" applyBorder="1" applyAlignment="1" applyProtection="1">
      <alignment horizontal="center" vertical="center" wrapText="1" readingOrder="1"/>
      <protection locked="0"/>
    </xf>
    <xf numFmtId="0" fontId="52" fillId="2" borderId="0" xfId="0" applyFont="1" applyFill="1" applyAlignment="1" applyProtection="1">
      <alignment horizontal="center"/>
      <protection locked="0"/>
    </xf>
    <xf numFmtId="2" fontId="7" fillId="3" borderId="1" xfId="0" applyNumberFormat="1" applyFont="1" applyFill="1" applyBorder="1" applyAlignment="1">
      <alignment horizontal="center" vertical="center" wrapText="1"/>
    </xf>
    <xf numFmtId="0" fontId="13" fillId="13" borderId="0" xfId="0" applyFont="1" applyFill="1" applyAlignment="1" applyProtection="1">
      <alignment horizontal="left" vertical="center" indent="1"/>
      <protection locked="0"/>
    </xf>
    <xf numFmtId="0" fontId="0" fillId="0" borderId="22" xfId="0" applyBorder="1" applyAlignment="1" applyProtection="1">
      <alignment horizontal="center" vertical="center" wrapText="1"/>
      <protection locked="0"/>
    </xf>
    <xf numFmtId="0" fontId="44" fillId="12" borderId="0" xfId="0" applyFont="1" applyFill="1" applyAlignment="1" applyProtection="1">
      <alignment horizontal="left" vertical="center"/>
      <protection locked="0"/>
    </xf>
    <xf numFmtId="0" fontId="44" fillId="12" borderId="26" xfId="0" applyFont="1" applyFill="1" applyBorder="1" applyAlignment="1" applyProtection="1">
      <alignment horizontal="left" vertical="center"/>
      <protection locked="0"/>
    </xf>
    <xf numFmtId="0" fontId="44" fillId="12" borderId="0" xfId="0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0" fillId="0" borderId="27" xfId="0" applyBorder="1" applyAlignment="1" applyProtection="1">
      <alignment horizontal="center" wrapText="1"/>
      <protection locked="0"/>
    </xf>
    <xf numFmtId="0" fontId="32" fillId="2" borderId="0" xfId="0" applyFont="1" applyFill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top"/>
      <protection locked="0"/>
    </xf>
    <xf numFmtId="0" fontId="0" fillId="0" borderId="23" xfId="0" applyBorder="1" applyAlignment="1" applyProtection="1">
      <alignment horizontal="left" vertical="top"/>
      <protection locked="0"/>
    </xf>
    <xf numFmtId="0" fontId="0" fillId="0" borderId="25" xfId="0" applyBorder="1" applyAlignment="1" applyProtection="1">
      <alignment horizontal="left" vertical="top"/>
      <protection locked="0"/>
    </xf>
    <xf numFmtId="0" fontId="13" fillId="15" borderId="0" xfId="0" applyFont="1" applyFill="1" applyAlignment="1" applyProtection="1">
      <alignment horizontal="left" vertical="center" indent="1"/>
      <protection locked="0"/>
    </xf>
    <xf numFmtId="0" fontId="46" fillId="16" borderId="1" xfId="1" applyFont="1" applyFill="1" applyBorder="1" applyAlignment="1">
      <alignment horizontal="center" vertical="center" wrapText="1"/>
    </xf>
    <xf numFmtId="0" fontId="13" fillId="14" borderId="16" xfId="0" applyFont="1" applyFill="1" applyBorder="1" applyAlignment="1">
      <alignment horizontal="center" vertical="center" wrapText="1"/>
    </xf>
    <xf numFmtId="0" fontId="13" fillId="14" borderId="0" xfId="0" applyFont="1" applyFill="1" applyAlignment="1">
      <alignment horizontal="center" vertical="center" wrapText="1"/>
    </xf>
    <xf numFmtId="0" fontId="13" fillId="13" borderId="2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7" fillId="0" borderId="1" xfId="2" applyFont="1" applyBorder="1" applyAlignment="1" applyProtection="1">
      <alignment horizontal="left" vertical="center" wrapText="1"/>
      <protection locked="0" hidden="1"/>
    </xf>
    <xf numFmtId="0" fontId="9" fillId="6" borderId="14" xfId="0" applyFont="1" applyFill="1" applyBorder="1" applyAlignment="1">
      <alignment horizontal="center" vertical="center"/>
    </xf>
    <xf numFmtId="0" fontId="9" fillId="6" borderId="19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0" fontId="9" fillId="8" borderId="1" xfId="1" applyFont="1" applyFill="1" applyBorder="1" applyAlignment="1" applyProtection="1">
      <alignment horizontal="center" vertical="center" wrapText="1"/>
      <protection locked="0"/>
    </xf>
    <xf numFmtId="0" fontId="11" fillId="4" borderId="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9" fillId="6" borderId="1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left" wrapText="1"/>
    </xf>
    <xf numFmtId="0" fontId="17" fillId="0" borderId="3" xfId="2" applyFont="1" applyBorder="1" applyAlignment="1" applyProtection="1">
      <alignment horizontal="center" vertical="center" wrapText="1"/>
      <protection locked="0" hidden="1"/>
    </xf>
    <xf numFmtId="0" fontId="17" fillId="0" borderId="12" xfId="2" applyFont="1" applyBorder="1" applyAlignment="1" applyProtection="1">
      <alignment horizontal="center" vertical="center" wrapText="1"/>
      <protection locked="0" hidden="1"/>
    </xf>
    <xf numFmtId="0" fontId="17" fillId="0" borderId="4" xfId="2" applyFont="1" applyBorder="1" applyAlignment="1" applyProtection="1">
      <alignment horizontal="center" vertical="center" wrapText="1"/>
      <protection locked="0" hidden="1"/>
    </xf>
    <xf numFmtId="0" fontId="16" fillId="3" borderId="3" xfId="0" applyFont="1" applyFill="1" applyBorder="1" applyAlignment="1">
      <alignment horizontal="left" vertical="center" wrapText="1"/>
    </xf>
    <xf numFmtId="0" fontId="16" fillId="3" borderId="4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quotePrefix="1" applyFont="1" applyFill="1" applyBorder="1" applyAlignment="1">
      <alignment horizontal="left" vertical="center" wrapText="1"/>
    </xf>
    <xf numFmtId="0" fontId="8" fillId="3" borderId="4" xfId="0" quotePrefix="1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</cellXfs>
  <cellStyles count="8">
    <cellStyle name="Comma" xfId="7" builtinId="3"/>
    <cellStyle name="Excel Built-in Normal" xfId="1" xr:uid="{00000000-0005-0000-0000-000000000000}"/>
    <cellStyle name="Normal" xfId="0" builtinId="0"/>
    <cellStyle name="Normal 2" xfId="3" xr:uid="{00000000-0005-0000-0000-000002000000}"/>
    <cellStyle name="Normal 2 2" xfId="2" xr:uid="{00000000-0005-0000-0000-000003000000}"/>
    <cellStyle name="Normal 3" xfId="4" xr:uid="{00000000-0005-0000-0000-000004000000}"/>
    <cellStyle name="Normal 4" xfId="6" xr:uid="{FA99A5D3-6417-45E3-8527-0E38DC442064}"/>
    <cellStyle name="Percent 2" xfId="5" xr:uid="{00000000-0005-0000-0000-000006000000}"/>
  </cellStyles>
  <dxfs count="0"/>
  <tableStyles count="0" defaultTableStyle="TableStyleMedium2" defaultPivotStyle="PivotStyleLight16"/>
  <colors>
    <mruColors>
      <color rgb="FF005092"/>
      <color rgb="FFFDB3A9"/>
      <color rgb="FF71DAFF"/>
      <color rgb="FFFF99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peoplescore.acsystems.ph/ayala/login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53662</xdr:colOff>
      <xdr:row>0</xdr:row>
      <xdr:rowOff>71548</xdr:rowOff>
    </xdr:from>
    <xdr:to>
      <xdr:col>18</xdr:col>
      <xdr:colOff>531514</xdr:colOff>
      <xdr:row>25</xdr:row>
      <xdr:rowOff>94838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B17860-9B7E-D9BF-F5FA-CA81BE554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62" y="71548"/>
          <a:ext cx="11424894" cy="47187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388056</xdr:colOff>
      <xdr:row>12</xdr:row>
      <xdr:rowOff>105833</xdr:rowOff>
    </xdr:from>
    <xdr:to>
      <xdr:col>48</xdr:col>
      <xdr:colOff>105834</xdr:colOff>
      <xdr:row>18</xdr:row>
      <xdr:rowOff>156259</xdr:rowOff>
    </xdr:to>
    <xdr:sp macro="" textlink="">
      <xdr:nvSpPr>
        <xdr:cNvPr id="29" name="TextBox 53">
          <a:extLst>
            <a:ext uri="{FF2B5EF4-FFF2-40B4-BE49-F238E27FC236}">
              <a16:creationId xmlns:a16="http://schemas.microsoft.com/office/drawing/2014/main" id="{877F9D38-DC81-5FA8-4504-52065190F7EF}"/>
            </a:ext>
          </a:extLst>
        </xdr:cNvPr>
        <xdr:cNvSpPr txBox="1"/>
      </xdr:nvSpPr>
      <xdr:spPr>
        <a:xfrm>
          <a:off x="45437778" y="2645833"/>
          <a:ext cx="7972778" cy="132042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7200" b="1">
              <a:solidFill>
                <a:srgbClr val="FF0000"/>
              </a:solidFill>
              <a:latin typeface="Segoe UI"/>
            </a:rPr>
            <a:t>Sample KRA</a:t>
          </a:r>
          <a:endParaRPr lang="en-PH" sz="7200" b="1">
            <a:solidFill>
              <a:srgbClr val="FF0000"/>
            </a:solidFill>
            <a:latin typeface="Segoe UI"/>
          </a:endParaRPr>
        </a:p>
      </xdr:txBody>
    </xdr:sp>
    <xdr:clientData/>
  </xdr:twoCellAnchor>
  <xdr:twoCellAnchor editAs="oneCell">
    <xdr:from>
      <xdr:col>0</xdr:col>
      <xdr:colOff>211666</xdr:colOff>
      <xdr:row>0</xdr:row>
      <xdr:rowOff>0</xdr:rowOff>
    </xdr:from>
    <xdr:to>
      <xdr:col>49</xdr:col>
      <xdr:colOff>599721</xdr:colOff>
      <xdr:row>119</xdr:row>
      <xdr:rowOff>96981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72FB3DF-0591-2DFA-8834-B44A8EC7B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666" y="0"/>
          <a:ext cx="54327777" cy="252853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247650</xdr:colOff>
      <xdr:row>8</xdr:row>
      <xdr:rowOff>123825</xdr:rowOff>
    </xdr:from>
    <xdr:ext cx="3169714" cy="264560"/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17EB51-9CBC-9C8F-631E-82B0FB9830FA}"/>
            </a:ext>
          </a:extLst>
        </xdr:cNvPr>
        <xdr:cNvSpPr txBox="1"/>
      </xdr:nvSpPr>
      <xdr:spPr>
        <a:xfrm>
          <a:off x="247650" y="1714500"/>
          <a:ext cx="31697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PH" sz="1100" i="1">
              <a:solidFill>
                <a:schemeClr val="accent1">
                  <a:lumMod val="50000"/>
                </a:schemeClr>
              </a:solidFill>
            </a:rPr>
            <a:t>You can extract the following details in </a:t>
          </a:r>
          <a:r>
            <a:rPr lang="en-PH" sz="1100" b="1" i="1">
              <a:solidFill>
                <a:schemeClr val="accent1">
                  <a:lumMod val="50000"/>
                </a:schemeClr>
              </a:solidFill>
            </a:rPr>
            <a:t>Peoplescore</a:t>
          </a:r>
          <a:r>
            <a:rPr lang="en-PH" sz="1100" i="1">
              <a:solidFill>
                <a:schemeClr val="accent1">
                  <a:lumMod val="50000"/>
                </a:schemeClr>
              </a:solidFill>
            </a:rPr>
            <a:t>.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534350</xdr:colOff>
      <xdr:row>94</xdr:row>
      <xdr:rowOff>63499</xdr:rowOff>
    </xdr:from>
    <xdr:to>
      <xdr:col>1</xdr:col>
      <xdr:colOff>476250</xdr:colOff>
      <xdr:row>101</xdr:row>
      <xdr:rowOff>15874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C8A6DB-5E1A-413A-BE7C-F03AC6A00C16}"/>
            </a:ext>
            <a:ext uri="{147F2762-F138-4A5C-976F-8EAC2B608ADB}">
              <a16:predDERef xmlns:a16="http://schemas.microsoft.com/office/drawing/2014/main" pred="{5D6DA35E-5AF6-44A2-87B3-23E491FCD5B6}"/>
            </a:ext>
          </a:extLst>
        </xdr:cNvPr>
        <xdr:cNvSpPr txBox="1"/>
      </xdr:nvSpPr>
      <xdr:spPr>
        <a:xfrm>
          <a:off x="534350" y="36582349"/>
          <a:ext cx="3974150" cy="2397125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PREPARED FOR: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(EMPLOYEE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4287</xdr:rowOff>
    </xdr:from>
    <xdr:to>
      <xdr:col>4</xdr:col>
      <xdr:colOff>2543175</xdr:colOff>
      <xdr:row>16</xdr:row>
      <xdr:rowOff>61438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3ECDFD-0D30-4E8A-8DB7-5ABDA4398034}"/>
            </a:ext>
          </a:extLst>
        </xdr:cNvPr>
        <xdr:cNvSpPr txBox="1"/>
      </xdr:nvSpPr>
      <xdr:spPr>
        <a:xfrm>
          <a:off x="0" y="2366487"/>
          <a:ext cx="11630025" cy="844551"/>
        </a:xfrm>
        <a:prstGeom prst="rect">
          <a:avLst/>
        </a:prstGeom>
        <a:solidFill>
          <a:schemeClr val="lt1"/>
        </a:solidFill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2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GUIDELINES IN</a:t>
          </a:r>
          <a:r>
            <a:rPr lang="en-PH" sz="1200" b="1" u="sng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USING THIS FORM </a:t>
          </a:r>
          <a:r>
            <a:rPr lang="en-PH" sz="12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: </a:t>
          </a:r>
        </a:p>
        <a:p>
          <a:r>
            <a:rPr lang="en-PH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PH" sz="120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One tab should be dedicated to one employee only. Create separate tabs for every employee. </a:t>
          </a:r>
        </a:p>
        <a:p>
          <a:r>
            <a:rPr lang="en-PH" sz="120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2. This form AUTOMATICALLY calculates the average and final ratings based on the weight you assigned. Please DO NOT change any of the column headings or formulas. </a:t>
          </a:r>
        </a:p>
        <a:p>
          <a:r>
            <a:rPr lang="en-PH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endParaRPr lang="en-PH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6</xdr:col>
      <xdr:colOff>1922113</xdr:colOff>
      <xdr:row>0</xdr:row>
      <xdr:rowOff>58882</xdr:rowOff>
    </xdr:from>
    <xdr:to>
      <xdr:col>10</xdr:col>
      <xdr:colOff>807200</xdr:colOff>
      <xdr:row>25</xdr:row>
      <xdr:rowOff>12354</xdr:rowOff>
    </xdr:to>
    <xdr:pic>
      <xdr:nvPicPr>
        <xdr:cNvPr id="3" name="Picture 2" descr="Logo&#10;&#10;Description automatically generated">
          <a:extLst>
            <a:ext uri="{FF2B5EF4-FFF2-40B4-BE49-F238E27FC236}">
              <a16:creationId xmlns:a16="http://schemas.microsoft.com/office/drawing/2014/main" id="{005C9097-6351-47C4-B38B-FBD7879D7153}"/>
            </a:ext>
            <a:ext uri="{147F2762-F138-4A5C-976F-8EAC2B608ADB}">
              <a16:predDERef xmlns:a16="http://schemas.microsoft.com/office/drawing/2014/main" pred="{9471AFEF-A55A-8CAC-6158-EBD32E559F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98" t="22336" r="15379" b="22376"/>
        <a:stretch/>
      </xdr:blipFill>
      <xdr:spPr>
        <a:xfrm>
          <a:off x="15244413" y="58882"/>
          <a:ext cx="7559187" cy="4881072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1143000</xdr:colOff>
      <xdr:row>0</xdr:row>
      <xdr:rowOff>83416</xdr:rowOff>
    </xdr:from>
    <xdr:to>
      <xdr:col>16</xdr:col>
      <xdr:colOff>122914</xdr:colOff>
      <xdr:row>9</xdr:row>
      <xdr:rowOff>74619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077D412D-5ACC-4D86-BADE-06697FEA6AA8}"/>
            </a:ext>
            <a:ext uri="{147F2762-F138-4A5C-976F-8EAC2B608ADB}">
              <a16:predDERef xmlns:a16="http://schemas.microsoft.com/office/drawing/2014/main" pred="{52A754F0-956D-416C-9C57-EF134BF1BC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730" r="28499" b="61572"/>
        <a:stretch/>
      </xdr:blipFill>
      <xdr:spPr>
        <a:xfrm>
          <a:off x="30105350" y="83416"/>
          <a:ext cx="2389864" cy="1762853"/>
        </a:xfrm>
        <a:prstGeom prst="rect">
          <a:avLst/>
        </a:prstGeom>
      </xdr:spPr>
    </xdr:pic>
    <xdr:clientData/>
  </xdr:twoCellAnchor>
  <xdr:twoCellAnchor>
    <xdr:from>
      <xdr:col>1</xdr:col>
      <xdr:colOff>1691495</xdr:colOff>
      <xdr:row>96</xdr:row>
      <xdr:rowOff>69849</xdr:rowOff>
    </xdr:from>
    <xdr:to>
      <xdr:col>3</xdr:col>
      <xdr:colOff>453449</xdr:colOff>
      <xdr:row>103</xdr:row>
      <xdr:rowOff>9524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AE93536-5043-49EB-8AA8-72880FB13D7F}"/>
            </a:ext>
          </a:extLst>
        </xdr:cNvPr>
        <xdr:cNvSpPr txBox="1"/>
      </xdr:nvSpPr>
      <xdr:spPr>
        <a:xfrm>
          <a:off x="2891645" y="31629349"/>
          <a:ext cx="4095954" cy="2384425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PREPARED FOR: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(EMPLOYEE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654824</xdr:colOff>
      <xdr:row>96</xdr:row>
      <xdr:rowOff>85725</xdr:rowOff>
    </xdr:from>
    <xdr:to>
      <xdr:col>5</xdr:col>
      <xdr:colOff>0</xdr:colOff>
      <xdr:row>103</xdr:row>
      <xdr:rowOff>36285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898EF6B-8F08-4EA7-9E7D-4F3482660A66}"/>
            </a:ext>
          </a:extLst>
        </xdr:cNvPr>
        <xdr:cNvSpPr txBox="1"/>
      </xdr:nvSpPr>
      <xdr:spPr>
        <a:xfrm>
          <a:off x="7188974" y="31645225"/>
          <a:ext cx="4666476" cy="2395310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pPr algn="ctr"/>
          <a:r>
            <a:rPr lang="en-PH" sz="1600" b="1">
              <a:solidFill>
                <a:schemeClr val="dk1"/>
              </a:solidFill>
            </a:rPr>
            <a:t>_________________________________________                               </a:t>
          </a:r>
          <a:r>
            <a:rPr lang="en-PH" sz="1600" b="1" baseline="0">
              <a:solidFill>
                <a:schemeClr val="dk1"/>
              </a:solidFill>
            </a:rPr>
            <a:t>(LINE MANAGER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207270</xdr:colOff>
      <xdr:row>96</xdr:row>
      <xdr:rowOff>82099</xdr:rowOff>
    </xdr:from>
    <xdr:to>
      <xdr:col>7</xdr:col>
      <xdr:colOff>470682</xdr:colOff>
      <xdr:row>103</xdr:row>
      <xdr:rowOff>25111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048E481-D00C-474E-93F1-68DDF6AA3E9C}"/>
            </a:ext>
          </a:extLst>
        </xdr:cNvPr>
        <xdr:cNvSpPr txBox="1"/>
      </xdr:nvSpPr>
      <xdr:spPr>
        <a:xfrm>
          <a:off x="12062720" y="31641599"/>
          <a:ext cx="4067062" cy="2387762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 (HEAD OF DEPARTMENT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4287</xdr:rowOff>
    </xdr:from>
    <xdr:to>
      <xdr:col>4</xdr:col>
      <xdr:colOff>2543175</xdr:colOff>
      <xdr:row>16</xdr:row>
      <xdr:rowOff>61438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830DB4-7515-4C85-A57E-1FE66ADD6280}"/>
            </a:ext>
          </a:extLst>
        </xdr:cNvPr>
        <xdr:cNvSpPr txBox="1"/>
      </xdr:nvSpPr>
      <xdr:spPr>
        <a:xfrm>
          <a:off x="0" y="2498105"/>
          <a:ext cx="11617902" cy="888424"/>
        </a:xfrm>
        <a:prstGeom prst="rect">
          <a:avLst/>
        </a:prstGeom>
        <a:solidFill>
          <a:schemeClr val="lt1"/>
        </a:solidFill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2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GUIDELINES IN</a:t>
          </a:r>
          <a:r>
            <a:rPr lang="en-PH" sz="1200" b="1" u="sng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USING THIS FORM </a:t>
          </a:r>
          <a:r>
            <a:rPr lang="en-PH" sz="12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: </a:t>
          </a:r>
        </a:p>
        <a:p>
          <a:r>
            <a:rPr lang="en-PH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PH" sz="120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One tab should be dedicated to one employee only. Create separate tabs for every employee. </a:t>
          </a:r>
        </a:p>
        <a:p>
          <a:r>
            <a:rPr lang="en-PH" sz="120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2. This form AUTOMATICALLY calculates the average and final ratings based on the weight you assigned. Please DO NOT change any of the column headings or formulas. </a:t>
          </a:r>
        </a:p>
        <a:p>
          <a:r>
            <a:rPr lang="en-PH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endParaRPr lang="en-PH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6</xdr:col>
      <xdr:colOff>1922113</xdr:colOff>
      <xdr:row>0</xdr:row>
      <xdr:rowOff>58882</xdr:rowOff>
    </xdr:from>
    <xdr:to>
      <xdr:col>10</xdr:col>
      <xdr:colOff>807200</xdr:colOff>
      <xdr:row>25</xdr:row>
      <xdr:rowOff>12354</xdr:rowOff>
    </xdr:to>
    <xdr:pic>
      <xdr:nvPicPr>
        <xdr:cNvPr id="3" name="Picture 2" descr="Logo&#10;&#10;Description automatically generated">
          <a:extLst>
            <a:ext uri="{FF2B5EF4-FFF2-40B4-BE49-F238E27FC236}">
              <a16:creationId xmlns:a16="http://schemas.microsoft.com/office/drawing/2014/main" id="{E5EBF71F-8DDC-43D0-BC8B-BF5122456C06}"/>
            </a:ext>
            <a:ext uri="{147F2762-F138-4A5C-976F-8EAC2B608ADB}">
              <a16:predDERef xmlns:a16="http://schemas.microsoft.com/office/drawing/2014/main" pred="{9471AFEF-A55A-8CAC-6158-EBD32E559F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98" t="22336" r="15379" b="22376"/>
        <a:stretch/>
      </xdr:blipFill>
      <xdr:spPr>
        <a:xfrm>
          <a:off x="15239795" y="58882"/>
          <a:ext cx="7567846" cy="514892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1143000</xdr:colOff>
      <xdr:row>0</xdr:row>
      <xdr:rowOff>83416</xdr:rowOff>
    </xdr:from>
    <xdr:to>
      <xdr:col>16</xdr:col>
      <xdr:colOff>122914</xdr:colOff>
      <xdr:row>9</xdr:row>
      <xdr:rowOff>74619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2A0EC9C9-376C-47B7-8F56-823239D972AA}"/>
            </a:ext>
            <a:ext uri="{147F2762-F138-4A5C-976F-8EAC2B608ADB}">
              <a16:predDERef xmlns:a16="http://schemas.microsoft.com/office/drawing/2014/main" pred="{52A754F0-956D-416C-9C57-EF134BF1BC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730" r="28499" b="61572"/>
        <a:stretch/>
      </xdr:blipFill>
      <xdr:spPr>
        <a:xfrm>
          <a:off x="24584025" y="86591"/>
          <a:ext cx="2389864" cy="1788253"/>
        </a:xfrm>
        <a:prstGeom prst="rect">
          <a:avLst/>
        </a:prstGeom>
      </xdr:spPr>
    </xdr:pic>
    <xdr:clientData/>
  </xdr:twoCellAnchor>
  <xdr:twoCellAnchor>
    <xdr:from>
      <xdr:col>1</xdr:col>
      <xdr:colOff>1691495</xdr:colOff>
      <xdr:row>96</xdr:row>
      <xdr:rowOff>69849</xdr:rowOff>
    </xdr:from>
    <xdr:to>
      <xdr:col>3</xdr:col>
      <xdr:colOff>453449</xdr:colOff>
      <xdr:row>103</xdr:row>
      <xdr:rowOff>9524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924F543-81BF-4FFB-B97C-F5CD13BB8AEC}"/>
            </a:ext>
          </a:extLst>
        </xdr:cNvPr>
        <xdr:cNvSpPr txBox="1"/>
      </xdr:nvSpPr>
      <xdr:spPr>
        <a:xfrm>
          <a:off x="2886450" y="31727485"/>
          <a:ext cx="4095954" cy="2433494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PREPARED FOR: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(EMPLOYEE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654824</xdr:colOff>
      <xdr:row>96</xdr:row>
      <xdr:rowOff>85725</xdr:rowOff>
    </xdr:from>
    <xdr:to>
      <xdr:col>5</xdr:col>
      <xdr:colOff>0</xdr:colOff>
      <xdr:row>103</xdr:row>
      <xdr:rowOff>36285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6E3E267-7E71-46E8-8410-95271C3CC2F4}"/>
            </a:ext>
          </a:extLst>
        </xdr:cNvPr>
        <xdr:cNvSpPr txBox="1"/>
      </xdr:nvSpPr>
      <xdr:spPr>
        <a:xfrm>
          <a:off x="7183779" y="31552861"/>
          <a:ext cx="4661857" cy="2444379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pPr algn="ctr"/>
          <a:r>
            <a:rPr lang="en-PH" sz="1600" b="1">
              <a:solidFill>
                <a:schemeClr val="dk1"/>
              </a:solidFill>
            </a:rPr>
            <a:t>_________________________________________                               </a:t>
          </a:r>
          <a:r>
            <a:rPr lang="en-PH" sz="1600" b="1" baseline="0">
              <a:solidFill>
                <a:schemeClr val="dk1"/>
              </a:solidFill>
            </a:rPr>
            <a:t>(LINE MANAGER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207270</xdr:colOff>
      <xdr:row>96</xdr:row>
      <xdr:rowOff>82099</xdr:rowOff>
    </xdr:from>
    <xdr:to>
      <xdr:col>7</xdr:col>
      <xdr:colOff>470682</xdr:colOff>
      <xdr:row>103</xdr:row>
      <xdr:rowOff>25111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CD21D84-77EA-4FF0-B8E6-B401FD2BF00E}"/>
            </a:ext>
          </a:extLst>
        </xdr:cNvPr>
        <xdr:cNvSpPr txBox="1"/>
      </xdr:nvSpPr>
      <xdr:spPr>
        <a:xfrm>
          <a:off x="12052906" y="31549235"/>
          <a:ext cx="4073412" cy="2436831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 (HEAD OF DEPARTMENT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56242</xdr:rowOff>
    </xdr:from>
    <xdr:to>
      <xdr:col>2</xdr:col>
      <xdr:colOff>2540000</xdr:colOff>
      <xdr:row>16</xdr:row>
      <xdr:rowOff>113393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D8ED6A4-6BC7-44F8-AC5D-230D27820278}"/>
            </a:ext>
          </a:extLst>
        </xdr:cNvPr>
        <xdr:cNvSpPr txBox="1"/>
      </xdr:nvSpPr>
      <xdr:spPr>
        <a:xfrm>
          <a:off x="0" y="2418442"/>
          <a:ext cx="6235700" cy="844551"/>
        </a:xfrm>
        <a:prstGeom prst="rect">
          <a:avLst/>
        </a:prstGeom>
        <a:solidFill>
          <a:schemeClr val="lt1"/>
        </a:solidFill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5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GUIDELINES IN</a:t>
          </a:r>
          <a:r>
            <a:rPr lang="en-PH" sz="1050" b="1" u="sng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USING THIS FORM </a:t>
          </a:r>
          <a:r>
            <a:rPr lang="en-PH" sz="105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: </a:t>
          </a:r>
        </a:p>
        <a:p>
          <a:r>
            <a:rPr lang="en-PH" sz="105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PH" sz="105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One tab should be dedicated to one employee only. Create separate tabs for every employee. </a:t>
          </a:r>
        </a:p>
        <a:p>
          <a:r>
            <a:rPr lang="en-PH" sz="105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2. This form AUTOMATICALLY calculates the average and final ratings based on the weight you assigned. Please DO NOT change any of the column headings or formulas. </a:t>
          </a:r>
        </a:p>
        <a:p>
          <a:r>
            <a:rPr lang="en-PH" sz="105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endParaRPr lang="en-PH" sz="105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4</xdr:col>
      <xdr:colOff>1804060</xdr:colOff>
      <xdr:row>0</xdr:row>
      <xdr:rowOff>76200</xdr:rowOff>
    </xdr:from>
    <xdr:to>
      <xdr:col>8</xdr:col>
      <xdr:colOff>535999</xdr:colOff>
      <xdr:row>25</xdr:row>
      <xdr:rowOff>26497</xdr:rowOff>
    </xdr:to>
    <xdr:pic>
      <xdr:nvPicPr>
        <xdr:cNvPr id="3" name="Picture 2" descr="Logo&#10;&#10;Description automatically generated">
          <a:extLst>
            <a:ext uri="{FF2B5EF4-FFF2-40B4-BE49-F238E27FC236}">
              <a16:creationId xmlns:a16="http://schemas.microsoft.com/office/drawing/2014/main" id="{0AD1BEAF-0F8D-4F22-B0DE-E847101A0D3C}"/>
            </a:ext>
            <a:ext uri="{147F2762-F138-4A5C-976F-8EAC2B608ADB}">
              <a16:predDERef xmlns:a16="http://schemas.microsoft.com/office/drawing/2014/main" pred="{9471AFEF-A55A-8CAC-6158-EBD32E559F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98" t="22336" r="15379" b="22376"/>
        <a:stretch/>
      </xdr:blipFill>
      <xdr:spPr>
        <a:xfrm>
          <a:off x="9735210" y="76200"/>
          <a:ext cx="7574314" cy="4874722"/>
        </a:xfrm>
        <a:prstGeom prst="rect">
          <a:avLst/>
        </a:prstGeom>
      </xdr:spPr>
    </xdr:pic>
    <xdr:clientData/>
  </xdr:twoCellAnchor>
  <xdr:twoCellAnchor editAs="oneCell">
    <xdr:from>
      <xdr:col>12</xdr:col>
      <xdr:colOff>1143000</xdr:colOff>
      <xdr:row>0</xdr:row>
      <xdr:rowOff>83416</xdr:rowOff>
    </xdr:from>
    <xdr:to>
      <xdr:col>15</xdr:col>
      <xdr:colOff>122914</xdr:colOff>
      <xdr:row>9</xdr:row>
      <xdr:rowOff>74619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9E95B0AF-3B1B-42DF-87BD-0374BE7A3C47}"/>
            </a:ext>
            <a:ext uri="{147F2762-F138-4A5C-976F-8EAC2B608ADB}">
              <a16:predDERef xmlns:a16="http://schemas.microsoft.com/office/drawing/2014/main" pred="{52A754F0-956D-416C-9C57-EF134BF1BC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730" r="28499" b="61572"/>
        <a:stretch/>
      </xdr:blipFill>
      <xdr:spPr>
        <a:xfrm>
          <a:off x="24726900" y="83416"/>
          <a:ext cx="2393039" cy="1762853"/>
        </a:xfrm>
        <a:prstGeom prst="rect">
          <a:avLst/>
        </a:prstGeom>
      </xdr:spPr>
    </xdr:pic>
    <xdr:clientData/>
  </xdr:twoCellAnchor>
  <xdr:twoCellAnchor>
    <xdr:from>
      <xdr:col>0</xdr:col>
      <xdr:colOff>534350</xdr:colOff>
      <xdr:row>94</xdr:row>
      <xdr:rowOff>143329</xdr:rowOff>
    </xdr:from>
    <xdr:to>
      <xdr:col>2</xdr:col>
      <xdr:colOff>676070</xdr:colOff>
      <xdr:row>101</xdr:row>
      <xdr:rowOff>176893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C87E395-B768-4013-A497-56BDC1B3E41D}"/>
            </a:ext>
          </a:extLst>
        </xdr:cNvPr>
        <xdr:cNvSpPr txBox="1"/>
      </xdr:nvSpPr>
      <xdr:spPr>
        <a:xfrm>
          <a:off x="534350" y="40967479"/>
          <a:ext cx="3837420" cy="2478314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PREPARED FOR: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(EMPLOYEE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845324</xdr:colOff>
      <xdr:row>94</xdr:row>
      <xdr:rowOff>163285</xdr:rowOff>
    </xdr:from>
    <xdr:to>
      <xdr:col>4</xdr:col>
      <xdr:colOff>1143000</xdr:colOff>
      <xdr:row>101</xdr:row>
      <xdr:rowOff>163285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2603004-4F49-4548-BBA7-0093E3ACFE76}"/>
            </a:ext>
          </a:extLst>
        </xdr:cNvPr>
        <xdr:cNvSpPr txBox="1"/>
      </xdr:nvSpPr>
      <xdr:spPr>
        <a:xfrm>
          <a:off x="4541024" y="40987435"/>
          <a:ext cx="4533126" cy="2444750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pPr algn="ctr"/>
          <a:r>
            <a:rPr lang="en-PH" sz="1600" b="1">
              <a:solidFill>
                <a:schemeClr val="dk1"/>
              </a:solidFill>
            </a:rPr>
            <a:t>_________________________________________                               </a:t>
          </a:r>
          <a:r>
            <a:rPr lang="en-PH" sz="1600" b="1" baseline="0">
              <a:solidFill>
                <a:schemeClr val="dk1"/>
              </a:solidFill>
            </a:rPr>
            <a:t>(LINE MANAGER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1292831</xdr:colOff>
      <xdr:row>94</xdr:row>
      <xdr:rowOff>145599</xdr:rowOff>
    </xdr:from>
    <xdr:to>
      <xdr:col>6</xdr:col>
      <xdr:colOff>636359</xdr:colOff>
      <xdr:row>101</xdr:row>
      <xdr:rowOff>176894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0E5EA41-9E56-49E6-BD01-9F78BEA60A64}"/>
            </a:ext>
          </a:extLst>
        </xdr:cNvPr>
        <xdr:cNvSpPr txBox="1"/>
      </xdr:nvSpPr>
      <xdr:spPr>
        <a:xfrm>
          <a:off x="9223981" y="40969749"/>
          <a:ext cx="4137778" cy="2476045"/>
        </a:xfrm>
        <a:prstGeom prst="rect">
          <a:avLst/>
        </a:prstGeom>
        <a:solidFill>
          <a:schemeClr val="lt1"/>
        </a:solidFill>
        <a:ln w="31750" cmpd="sng">
          <a:solidFill>
            <a:schemeClr val="tx1">
              <a:alpha val="84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600" b="1">
              <a:solidFill>
                <a:sysClr val="windowText" lastClr="000000"/>
              </a:solidFill>
            </a:rPr>
            <a:t>APPROVED BY:</a:t>
          </a: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rgbClr val="FF0000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endParaRPr lang="en-PH" sz="1600" b="1">
            <a:solidFill>
              <a:schemeClr val="dk1"/>
            </a:solidFill>
          </a:endParaRPr>
        </a:p>
        <a:p>
          <a:r>
            <a:rPr lang="en-PH" sz="1600" b="1">
              <a:solidFill>
                <a:schemeClr val="dk1"/>
              </a:solidFill>
            </a:rPr>
            <a:t>____________________________________                                </a:t>
          </a:r>
        </a:p>
        <a:p>
          <a:pPr algn="ctr"/>
          <a:r>
            <a:rPr lang="en-PH" sz="1600" b="1" baseline="0">
              <a:solidFill>
                <a:schemeClr val="dk1"/>
              </a:solidFill>
            </a:rPr>
            <a:t> (HEAD OF DEPARTMENT SIGNATURE OVER PRINTED NAME &amp; DATE)</a:t>
          </a:r>
          <a:endParaRPr lang="en-PH" sz="24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gpglobal.sharepoint.com/sites/TeamTeo/Shared%20Documents/General/Project%20Plans/ODTM%20Project%20Plan_Nina.xlsx" TargetMode="External"/><Relationship Id="rId1" Type="http://schemas.openxmlformats.org/officeDocument/2006/relationships/externalLinkPath" Target="/sites/TeamTeo/Shared%20Documents/General/Project%20Plans/ODTM%20Project%20Plan_Ni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M- Process Map Task List"/>
      <sheetName val="Performance Management"/>
      <sheetName val="360 KpH Project Plan (V1)"/>
      <sheetName val="JE &amp; Competency Management"/>
      <sheetName val="Future Workforce Planning"/>
      <sheetName val="SAMPLE - ProjectSchedule"/>
      <sheetName val="Ab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7BC37-232F-4F8F-A40C-C947A63F367B}">
  <sheetPr>
    <tabColor theme="8" tint="0.79998168889431442"/>
  </sheetPr>
  <dimension ref="A1"/>
  <sheetViews>
    <sheetView showGridLines="0" zoomScale="71" workbookViewId="0">
      <selection activeCell="V1" sqref="V1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C80D-EE4D-46AA-9497-B80E293676B6}">
  <sheetPr>
    <tabColor theme="5" tint="0.79998168889431442"/>
  </sheetPr>
  <dimension ref="B1:Q3"/>
  <sheetViews>
    <sheetView showGridLines="0" tabSelected="1" topLeftCell="A7" zoomScale="18" zoomScaleNormal="18" workbookViewId="0">
      <selection activeCell="BD86" sqref="BD86"/>
    </sheetView>
  </sheetViews>
  <sheetFormatPr defaultColWidth="9.1796875" defaultRowHeight="17.5" x14ac:dyDescent="0.35"/>
  <cols>
    <col min="1" max="1" width="32.453125" style="151" customWidth="1"/>
    <col min="2" max="3" width="48.81640625" style="151" customWidth="1"/>
    <col min="4" max="4" width="48.54296875" style="151" customWidth="1"/>
    <col min="5" max="5" width="49.453125" style="151" customWidth="1"/>
    <col min="6" max="6" width="23.453125" style="151" bestFit="1" customWidth="1"/>
    <col min="7" max="10" width="28.81640625" style="152" customWidth="1"/>
    <col min="11" max="11" width="30.453125" style="153" bestFit="1" customWidth="1"/>
    <col min="12" max="12" width="37.26953125" style="153" bestFit="1" customWidth="1"/>
    <col min="13" max="13" width="25.54296875" style="153" customWidth="1"/>
    <col min="14" max="14" width="30.26953125" style="153" bestFit="1" customWidth="1"/>
    <col min="15" max="15" width="37.81640625" style="153" bestFit="1" customWidth="1"/>
    <col min="16" max="16" width="21.1796875" style="152" customWidth="1"/>
    <col min="17" max="17" width="40.81640625" style="103" customWidth="1"/>
    <col min="18" max="24" width="9.1796875" style="151"/>
    <col min="25" max="36" width="0" style="151" hidden="1" customWidth="1"/>
    <col min="37" max="16384" width="9.1796875" style="151"/>
  </cols>
  <sheetData>
    <row r="1" spans="2:6" x14ac:dyDescent="0.35">
      <c r="B1" s="154"/>
      <c r="C1" s="154"/>
      <c r="D1" s="154"/>
      <c r="E1" s="154"/>
      <c r="F1" s="154"/>
    </row>
    <row r="2" spans="2:6" x14ac:dyDescent="0.35">
      <c r="B2" s="154"/>
      <c r="C2" s="154"/>
      <c r="D2" s="154"/>
      <c r="E2" s="154"/>
      <c r="F2" s="154"/>
    </row>
    <row r="3" spans="2:6" x14ac:dyDescent="0.35">
      <c r="B3" s="154"/>
      <c r="C3" s="154"/>
      <c r="D3" s="154"/>
      <c r="E3" s="154"/>
      <c r="F3" s="154"/>
    </row>
  </sheetData>
  <sheetProtection formatCells="0" formatColumns="0" formatRows="0" insertRows="0" deleteRows="0" sort="0" autoFilter="0"/>
  <dataValidations count="2">
    <dataValidation type="decimal" allowBlank="1" showInputMessage="1" showErrorMessage="1" sqref="O1:O1048576 K1:L1048576" xr:uid="{66A3F452-10EA-4A81-BA50-DF25D12D9162}">
      <formula1>1</formula1>
      <formula2>4</formula2>
    </dataValidation>
    <dataValidation type="decimal" allowBlank="1" showInputMessage="1" showErrorMessage="1" sqref="N1:N1048576" xr:uid="{17C5D2D2-4605-4257-95E9-85F3952452DE}">
      <formula1>1</formula1>
      <formula2>3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D7658-4B25-42E5-831A-8230BABB5D46}">
  <sheetPr>
    <tabColor theme="4" tint="-0.499984740745262"/>
  </sheetPr>
  <dimension ref="A1:P45"/>
  <sheetViews>
    <sheetView showGridLines="0" zoomScaleNormal="100" workbookViewId="0">
      <selection activeCell="D4" sqref="D4"/>
    </sheetView>
  </sheetViews>
  <sheetFormatPr defaultColWidth="9.1796875" defaultRowHeight="14.5" x14ac:dyDescent="0.35"/>
  <cols>
    <col min="1" max="1" width="32.1796875" style="114" customWidth="1"/>
    <col min="2" max="2" width="28.7265625" style="114" bestFit="1" customWidth="1"/>
    <col min="3" max="3" width="9.1796875" style="114"/>
    <col min="4" max="4" width="17.453125" style="114" customWidth="1"/>
    <col min="5" max="6" width="9.1796875" style="114"/>
    <col min="7" max="7" width="41.54296875" style="114" customWidth="1"/>
    <col min="8" max="16384" width="9.1796875" style="114"/>
  </cols>
  <sheetData>
    <row r="1" spans="1:16" s="98" customFormat="1" ht="20" x14ac:dyDescent="0.35">
      <c r="A1" s="168" t="s">
        <v>257</v>
      </c>
      <c r="B1" s="168"/>
      <c r="C1" s="95"/>
      <c r="D1" s="95"/>
      <c r="E1" s="95"/>
      <c r="F1" s="95"/>
      <c r="G1" s="95"/>
      <c r="H1" s="96"/>
      <c r="I1" s="96"/>
      <c r="J1" s="96"/>
      <c r="K1" s="93"/>
      <c r="L1" s="97"/>
    </row>
    <row r="2" spans="1:16" s="98" customFormat="1" ht="15" customHeight="1" x14ac:dyDescent="0.35">
      <c r="A2" s="113" t="s">
        <v>246</v>
      </c>
      <c r="B2" s="111" t="s">
        <v>272</v>
      </c>
      <c r="C2" s="95"/>
      <c r="D2" s="95"/>
      <c r="E2" s="95"/>
      <c r="F2" s="95"/>
      <c r="G2" s="95"/>
      <c r="H2" s="96"/>
      <c r="I2" s="96"/>
      <c r="J2" s="96"/>
      <c r="K2" s="93"/>
      <c r="L2" s="97"/>
    </row>
    <row r="3" spans="1:16" s="98" customFormat="1" ht="15" customHeight="1" x14ac:dyDescent="0.35">
      <c r="A3" s="113" t="s">
        <v>247</v>
      </c>
      <c r="B3" s="111" t="s">
        <v>273</v>
      </c>
      <c r="C3" s="95"/>
      <c r="D3" s="95"/>
      <c r="E3" s="95"/>
      <c r="F3" s="95"/>
      <c r="G3" s="95"/>
      <c r="H3" s="96"/>
      <c r="I3" s="96"/>
      <c r="J3" s="96"/>
      <c r="K3" s="93"/>
      <c r="L3" s="97"/>
    </row>
    <row r="4" spans="1:16" s="98" customFormat="1" ht="15" customHeight="1" x14ac:dyDescent="0.35">
      <c r="A4" s="113" t="s">
        <v>248</v>
      </c>
      <c r="B4" s="111" t="s">
        <v>267</v>
      </c>
      <c r="C4" s="95"/>
      <c r="D4" s="95"/>
      <c r="E4" s="95"/>
      <c r="F4" s="95"/>
      <c r="G4" s="95"/>
      <c r="H4" s="96"/>
      <c r="I4" s="96"/>
      <c r="J4" s="96"/>
      <c r="K4" s="93"/>
      <c r="L4" s="97"/>
    </row>
    <row r="5" spans="1:16" s="98" customFormat="1" ht="15" customHeight="1" x14ac:dyDescent="0.35">
      <c r="A5" s="113" t="s">
        <v>249</v>
      </c>
      <c r="B5" s="111" t="s">
        <v>274</v>
      </c>
      <c r="C5" s="95"/>
      <c r="D5" s="95"/>
      <c r="E5" s="95"/>
      <c r="F5" s="95"/>
      <c r="G5" s="95"/>
      <c r="H5" s="96"/>
      <c r="I5" s="96"/>
      <c r="J5" s="96"/>
      <c r="K5" s="93"/>
      <c r="L5" s="97"/>
    </row>
    <row r="6" spans="1:16" s="98" customFormat="1" ht="15" customHeight="1" x14ac:dyDescent="0.35">
      <c r="A6" s="113" t="s">
        <v>250</v>
      </c>
      <c r="B6" s="112">
        <v>2024</v>
      </c>
      <c r="C6" s="95"/>
      <c r="D6" s="95"/>
      <c r="E6" s="95"/>
      <c r="F6" s="95"/>
      <c r="G6" s="95"/>
      <c r="H6" s="96"/>
      <c r="I6" s="96"/>
      <c r="J6" s="96"/>
      <c r="K6" s="93"/>
      <c r="L6" s="97"/>
    </row>
    <row r="7" spans="1:16" s="98" customFormat="1" ht="15" customHeight="1" x14ac:dyDescent="0.35">
      <c r="A7" s="113" t="s">
        <v>251</v>
      </c>
      <c r="B7" s="111" t="s">
        <v>252</v>
      </c>
      <c r="C7" s="95"/>
      <c r="D7" s="95"/>
      <c r="E7" s="95"/>
      <c r="F7" s="95"/>
      <c r="G7" s="95"/>
      <c r="H7" s="96"/>
      <c r="I7" s="96"/>
      <c r="J7" s="96"/>
      <c r="K7" s="93"/>
      <c r="L7" s="97"/>
    </row>
    <row r="10" spans="1:16" x14ac:dyDescent="0.35">
      <c r="B10" s="118"/>
    </row>
    <row r="12" spans="1:16" ht="15.5" x14ac:dyDescent="0.35">
      <c r="B12" s="172" t="s">
        <v>261</v>
      </c>
      <c r="C12" s="172"/>
      <c r="D12" s="172"/>
      <c r="E12" s="172"/>
      <c r="F12" s="172"/>
      <c r="G12" s="172"/>
    </row>
    <row r="13" spans="1:16" ht="116.25" customHeight="1" x14ac:dyDescent="0.35">
      <c r="B13" s="169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1"/>
    </row>
    <row r="16" spans="1:16" ht="15.5" x14ac:dyDescent="0.35">
      <c r="B16" s="172" t="s">
        <v>262</v>
      </c>
      <c r="C16" s="172"/>
      <c r="D16" s="172"/>
      <c r="E16" s="172"/>
      <c r="F16" s="172"/>
      <c r="G16" s="172"/>
    </row>
    <row r="17" spans="1:16" s="115" customFormat="1" x14ac:dyDescent="0.35">
      <c r="A17" s="115">
        <v>1</v>
      </c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</row>
    <row r="18" spans="1:16" s="115" customFormat="1" x14ac:dyDescent="0.35">
      <c r="A18" s="115">
        <v>2</v>
      </c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</row>
    <row r="19" spans="1:16" s="115" customFormat="1" x14ac:dyDescent="0.35">
      <c r="A19" s="115">
        <v>3</v>
      </c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</row>
    <row r="20" spans="1:16" s="115" customFormat="1" x14ac:dyDescent="0.35">
      <c r="A20" s="115">
        <v>4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</row>
    <row r="21" spans="1:16" s="115" customFormat="1" x14ac:dyDescent="0.35">
      <c r="A21" s="115">
        <v>5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</row>
    <row r="22" spans="1:16" s="115" customFormat="1" x14ac:dyDescent="0.35">
      <c r="A22" s="115">
        <v>6</v>
      </c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</row>
    <row r="23" spans="1:16" s="115" customFormat="1" x14ac:dyDescent="0.35">
      <c r="A23" s="115">
        <v>7</v>
      </c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</row>
    <row r="24" spans="1:16" s="115" customFormat="1" x14ac:dyDescent="0.35">
      <c r="A24" s="115">
        <v>8</v>
      </c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</row>
    <row r="25" spans="1:16" s="115" customFormat="1" x14ac:dyDescent="0.35">
      <c r="A25" s="115">
        <v>9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</row>
    <row r="26" spans="1:16" s="115" customFormat="1" x14ac:dyDescent="0.35">
      <c r="A26" s="115">
        <v>10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</row>
    <row r="27" spans="1:16" s="115" customFormat="1" x14ac:dyDescent="0.35">
      <c r="A27" s="115">
        <v>11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</row>
    <row r="28" spans="1:16" s="115" customFormat="1" x14ac:dyDescent="0.35">
      <c r="A28" s="115">
        <v>12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</row>
    <row r="31" spans="1:16" ht="15.5" x14ac:dyDescent="0.35">
      <c r="B31" s="160" t="s">
        <v>263</v>
      </c>
      <c r="C31" s="160"/>
      <c r="D31" s="160"/>
      <c r="E31" s="160"/>
      <c r="F31" s="160"/>
      <c r="G31" s="160"/>
    </row>
    <row r="32" spans="1:16" x14ac:dyDescent="0.35">
      <c r="B32" s="162" t="s">
        <v>265</v>
      </c>
      <c r="C32" s="162"/>
      <c r="D32" s="163"/>
      <c r="E32" s="164" t="s">
        <v>264</v>
      </c>
      <c r="F32" s="164"/>
      <c r="G32" s="164"/>
    </row>
    <row r="33" spans="1:7" x14ac:dyDescent="0.35">
      <c r="A33" s="114">
        <v>1</v>
      </c>
      <c r="B33" s="165"/>
      <c r="C33" s="165"/>
      <c r="D33" s="166"/>
      <c r="E33" s="167"/>
      <c r="F33" s="165"/>
      <c r="G33" s="165"/>
    </row>
    <row r="34" spans="1:7" x14ac:dyDescent="0.35">
      <c r="A34" s="114">
        <v>2</v>
      </c>
      <c r="B34" s="165"/>
      <c r="C34" s="165"/>
      <c r="D34" s="166"/>
      <c r="E34" s="167"/>
      <c r="F34" s="165"/>
      <c r="G34" s="165"/>
    </row>
    <row r="35" spans="1:7" x14ac:dyDescent="0.35">
      <c r="A35" s="114">
        <v>3</v>
      </c>
      <c r="B35" s="165"/>
      <c r="C35" s="165"/>
      <c r="D35" s="166"/>
      <c r="E35" s="167"/>
      <c r="F35" s="165"/>
      <c r="G35" s="165"/>
    </row>
    <row r="36" spans="1:7" x14ac:dyDescent="0.35">
      <c r="A36" s="114">
        <v>4</v>
      </c>
      <c r="B36" s="165"/>
      <c r="C36" s="165"/>
      <c r="D36" s="166"/>
      <c r="E36" s="167"/>
      <c r="F36" s="165"/>
      <c r="G36" s="165"/>
    </row>
    <row r="37" spans="1:7" x14ac:dyDescent="0.35">
      <c r="A37" s="114">
        <v>5</v>
      </c>
      <c r="B37" s="165"/>
      <c r="C37" s="165"/>
      <c r="D37" s="166"/>
      <c r="E37" s="167"/>
      <c r="F37" s="165"/>
      <c r="G37" s="165"/>
    </row>
    <row r="39" spans="1:7" ht="15.5" x14ac:dyDescent="0.35">
      <c r="B39" s="160" t="s">
        <v>266</v>
      </c>
      <c r="C39" s="160"/>
      <c r="D39" s="160"/>
      <c r="E39" s="160"/>
      <c r="F39" s="160"/>
      <c r="G39" s="160"/>
    </row>
    <row r="40" spans="1:7" x14ac:dyDescent="0.35">
      <c r="B40" s="162" t="s">
        <v>265</v>
      </c>
      <c r="C40" s="162"/>
      <c r="D40" s="163"/>
      <c r="E40" s="164" t="s">
        <v>264</v>
      </c>
      <c r="F40" s="164"/>
      <c r="G40" s="164"/>
    </row>
    <row r="41" spans="1:7" x14ac:dyDescent="0.35">
      <c r="A41" s="114">
        <v>1</v>
      </c>
      <c r="B41" s="165"/>
      <c r="C41" s="165"/>
      <c r="D41" s="166"/>
      <c r="E41" s="167"/>
      <c r="F41" s="165"/>
      <c r="G41" s="165"/>
    </row>
    <row r="42" spans="1:7" x14ac:dyDescent="0.35">
      <c r="A42" s="114">
        <v>2</v>
      </c>
      <c r="B42" s="165"/>
      <c r="C42" s="165"/>
      <c r="D42" s="166"/>
      <c r="E42" s="167"/>
      <c r="F42" s="165"/>
      <c r="G42" s="165"/>
    </row>
    <row r="43" spans="1:7" x14ac:dyDescent="0.35">
      <c r="A43" s="114">
        <v>3</v>
      </c>
      <c r="B43" s="165"/>
      <c r="C43" s="165"/>
      <c r="D43" s="166"/>
      <c r="E43" s="167"/>
      <c r="F43" s="165"/>
      <c r="G43" s="165"/>
    </row>
    <row r="44" spans="1:7" x14ac:dyDescent="0.35">
      <c r="A44" s="114">
        <v>4</v>
      </c>
      <c r="B44" s="165"/>
      <c r="C44" s="165"/>
      <c r="D44" s="166"/>
      <c r="E44" s="167"/>
      <c r="F44" s="165"/>
      <c r="G44" s="165"/>
    </row>
    <row r="45" spans="1:7" x14ac:dyDescent="0.35">
      <c r="A45" s="114">
        <v>5</v>
      </c>
      <c r="B45" s="165"/>
      <c r="C45" s="165"/>
      <c r="D45" s="166"/>
      <c r="E45" s="167"/>
      <c r="F45" s="165"/>
      <c r="G45" s="165"/>
    </row>
  </sheetData>
  <sheetProtection sheet="1" objects="1" scenarios="1" formatCells="0" formatColumns="0" formatRows="0" sort="0" autoFilter="0"/>
  <mergeCells count="42">
    <mergeCell ref="A1:B1"/>
    <mergeCell ref="B13:P13"/>
    <mergeCell ref="B16:G16"/>
    <mergeCell ref="B12:G12"/>
    <mergeCell ref="B27:P27"/>
    <mergeCell ref="B17:P17"/>
    <mergeCell ref="B18:P18"/>
    <mergeCell ref="B19:P19"/>
    <mergeCell ref="B20:P20"/>
    <mergeCell ref="B26:P26"/>
    <mergeCell ref="B32:D32"/>
    <mergeCell ref="E32:G32"/>
    <mergeCell ref="B33:D33"/>
    <mergeCell ref="E33:G33"/>
    <mergeCell ref="B39:G39"/>
    <mergeCell ref="B45:D45"/>
    <mergeCell ref="E45:G45"/>
    <mergeCell ref="B41:D41"/>
    <mergeCell ref="E41:G41"/>
    <mergeCell ref="B42:D42"/>
    <mergeCell ref="E42:G42"/>
    <mergeCell ref="E43:G43"/>
    <mergeCell ref="B43:D43"/>
    <mergeCell ref="B44:D44"/>
    <mergeCell ref="E44:G44"/>
    <mergeCell ref="B40:D40"/>
    <mergeCell ref="E40:G40"/>
    <mergeCell ref="B34:D34"/>
    <mergeCell ref="E34:G34"/>
    <mergeCell ref="B35:D35"/>
    <mergeCell ref="E35:G35"/>
    <mergeCell ref="B36:D36"/>
    <mergeCell ref="E36:G36"/>
    <mergeCell ref="B37:D37"/>
    <mergeCell ref="E37:G37"/>
    <mergeCell ref="B31:G31"/>
    <mergeCell ref="B21:P21"/>
    <mergeCell ref="B22:P22"/>
    <mergeCell ref="B23:P23"/>
    <mergeCell ref="B24:P24"/>
    <mergeCell ref="B25:P25"/>
    <mergeCell ref="B28:P28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AF884-148D-47FC-BADD-52522C529A50}">
  <sheetPr>
    <tabColor theme="4" tint="-0.499984740745262"/>
  </sheetPr>
  <dimension ref="A1:U31"/>
  <sheetViews>
    <sheetView showGridLines="0" zoomScale="65" zoomScaleNormal="42" workbookViewId="0">
      <selection activeCell="A10" sqref="A10"/>
    </sheetView>
  </sheetViews>
  <sheetFormatPr defaultColWidth="9.1796875" defaultRowHeight="17.5" x14ac:dyDescent="0.35"/>
  <cols>
    <col min="1" max="1" width="32.453125" style="103" customWidth="1"/>
    <col min="2" max="3" width="48.81640625" style="103" customWidth="1"/>
    <col min="4" max="4" width="48.54296875" style="103" customWidth="1"/>
    <col min="5" max="5" width="49.453125" style="103" customWidth="1"/>
    <col min="6" max="6" width="23.453125" style="103" bestFit="1" customWidth="1"/>
    <col min="7" max="10" width="28.81640625" style="98" customWidth="1"/>
    <col min="11" max="11" width="30.453125" style="97" bestFit="1" customWidth="1"/>
    <col min="12" max="12" width="37.26953125" style="97" bestFit="1" customWidth="1"/>
    <col min="13" max="13" width="25.54296875" style="97" customWidth="1"/>
    <col min="14" max="14" width="44.453125" style="97" customWidth="1"/>
    <col min="15" max="15" width="30.26953125" style="97" bestFit="1" customWidth="1"/>
    <col min="16" max="16" width="37.81640625" style="97" bestFit="1" customWidth="1"/>
    <col min="17" max="17" width="21.1796875" style="98" customWidth="1"/>
    <col min="18" max="18" width="40.81640625" style="103" customWidth="1"/>
    <col min="19" max="25" width="9.1796875" style="103"/>
    <col min="26" max="37" width="0" style="103" hidden="1" customWidth="1"/>
    <col min="38" max="16384" width="9.1796875" style="103"/>
  </cols>
  <sheetData>
    <row r="1" spans="1:21" s="98" customFormat="1" ht="20" x14ac:dyDescent="0.35">
      <c r="A1" s="168" t="s">
        <v>257</v>
      </c>
      <c r="B1" s="168"/>
      <c r="C1" s="95"/>
      <c r="D1" s="95"/>
      <c r="E1" s="95"/>
      <c r="F1" s="95"/>
      <c r="G1" s="95"/>
      <c r="H1" s="95"/>
      <c r="I1" s="95"/>
      <c r="J1" s="95"/>
      <c r="K1" s="96"/>
      <c r="L1" s="96"/>
      <c r="M1" s="96"/>
      <c r="N1" s="96"/>
      <c r="O1" s="93"/>
      <c r="P1" s="97"/>
    </row>
    <row r="2" spans="1:21" s="98" customFormat="1" ht="15" customHeight="1" x14ac:dyDescent="0.35">
      <c r="A2" s="94" t="s">
        <v>246</v>
      </c>
      <c r="B2" s="116" t="str">
        <f>IF('1 - Job Charter'!B2="","",'1 - Job Charter'!B2)</f>
        <v>Juan Dela Cruz</v>
      </c>
      <c r="C2" s="95"/>
      <c r="D2" s="95"/>
      <c r="E2" s="95"/>
      <c r="F2" s="95"/>
      <c r="G2" s="95"/>
      <c r="H2" s="95"/>
      <c r="I2" s="95"/>
      <c r="J2" s="95"/>
      <c r="K2" s="96"/>
      <c r="L2" s="96"/>
      <c r="M2" s="96"/>
      <c r="N2" s="96"/>
      <c r="O2" s="93"/>
      <c r="P2" s="97"/>
    </row>
    <row r="3" spans="1:21" s="98" customFormat="1" ht="15" customHeight="1" x14ac:dyDescent="0.35">
      <c r="A3" s="94" t="s">
        <v>247</v>
      </c>
      <c r="B3" s="116" t="str">
        <f>IF('1 - Job Charter'!B3="","",'1 - Job Charter'!B3)</f>
        <v>Staff</v>
      </c>
      <c r="C3" s="95"/>
      <c r="D3" s="95"/>
      <c r="E3" s="95"/>
      <c r="F3" s="95"/>
      <c r="G3" s="95"/>
      <c r="H3" s="95"/>
      <c r="I3" s="95"/>
      <c r="J3" s="95"/>
      <c r="K3" s="96"/>
      <c r="L3" s="96"/>
      <c r="M3" s="96"/>
      <c r="N3" s="96"/>
      <c r="O3" s="93"/>
      <c r="P3" s="97"/>
    </row>
    <row r="4" spans="1:21" s="98" customFormat="1" ht="15" customHeight="1" x14ac:dyDescent="0.35">
      <c r="A4" s="94" t="s">
        <v>248</v>
      </c>
      <c r="B4" s="116" t="str">
        <f>IF('1 - Job Charter'!B4="","",'1 - Job Charter'!B4)</f>
        <v>Strategic Human Resources</v>
      </c>
      <c r="C4" s="95"/>
      <c r="D4" s="95"/>
      <c r="E4" s="95"/>
      <c r="F4" s="95"/>
      <c r="G4" s="95"/>
      <c r="H4" s="95"/>
      <c r="I4" s="95"/>
      <c r="J4" s="95"/>
      <c r="K4" s="96"/>
      <c r="L4" s="96"/>
      <c r="M4" s="96"/>
      <c r="N4" s="96"/>
      <c r="O4" s="93"/>
      <c r="P4" s="97"/>
    </row>
    <row r="5" spans="1:21" s="98" customFormat="1" ht="15" customHeight="1" x14ac:dyDescent="0.35">
      <c r="A5" s="94" t="s">
        <v>249</v>
      </c>
      <c r="B5" s="116" t="str">
        <f>IF('1 - Job Charter'!B5="","",'1 - Job Charter'!B5)</f>
        <v>John Doe</v>
      </c>
      <c r="C5" s="95"/>
      <c r="D5" s="95"/>
      <c r="E5" s="95"/>
      <c r="F5" s="95"/>
      <c r="G5" s="95"/>
      <c r="H5" s="95"/>
      <c r="I5" s="95"/>
      <c r="J5" s="95"/>
      <c r="K5" s="96"/>
      <c r="L5" s="96"/>
      <c r="M5" s="96"/>
      <c r="N5" s="96"/>
      <c r="O5" s="93"/>
      <c r="P5" s="97"/>
    </row>
    <row r="6" spans="1:21" s="98" customFormat="1" ht="15" customHeight="1" x14ac:dyDescent="0.35">
      <c r="A6" s="94" t="s">
        <v>250</v>
      </c>
      <c r="B6" s="117">
        <f>IF('1 - Job Charter'!B6="","",'1 - Job Charter'!B6)</f>
        <v>2024</v>
      </c>
      <c r="C6" s="95"/>
      <c r="D6" s="95"/>
      <c r="E6" s="95"/>
      <c r="F6" s="95"/>
      <c r="G6" s="95"/>
      <c r="H6" s="95"/>
      <c r="I6" s="95"/>
      <c r="J6" s="95"/>
      <c r="K6" s="96"/>
      <c r="L6" s="96"/>
      <c r="M6" s="96"/>
      <c r="N6" s="96"/>
      <c r="O6" s="93"/>
      <c r="P6" s="97"/>
    </row>
    <row r="7" spans="1:21" s="98" customFormat="1" ht="15" customHeight="1" x14ac:dyDescent="0.35">
      <c r="A7" s="94" t="s">
        <v>251</v>
      </c>
      <c r="B7" s="116" t="str">
        <f>IF('1 - Job Charter'!B7="","",'1 - Job Charter'!B7)</f>
        <v>January to December</v>
      </c>
      <c r="C7" s="95"/>
      <c r="D7" s="95"/>
      <c r="E7" s="95"/>
      <c r="F7" s="95"/>
      <c r="G7" s="95"/>
      <c r="H7" s="95"/>
      <c r="I7" s="95"/>
      <c r="J7" s="95"/>
      <c r="K7" s="96"/>
      <c r="L7" s="96"/>
      <c r="M7" s="96"/>
      <c r="N7" s="96"/>
      <c r="O7" s="93"/>
      <c r="P7" s="97"/>
    </row>
    <row r="8" spans="1:21" s="130" customFormat="1" ht="20" x14ac:dyDescent="0.35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7"/>
      <c r="L8" s="127"/>
      <c r="M8" s="127"/>
      <c r="N8" s="127"/>
      <c r="O8" s="128"/>
      <c r="P8" s="129"/>
      <c r="Q8" s="129"/>
      <c r="R8" s="129"/>
      <c r="S8" s="129"/>
      <c r="T8" s="129"/>
      <c r="U8" s="129"/>
    </row>
    <row r="9" spans="1:21" s="130" customFormat="1" ht="20" x14ac:dyDescent="0.35">
      <c r="A9" s="131"/>
      <c r="B9" s="126"/>
      <c r="C9" s="126"/>
      <c r="D9" s="126"/>
      <c r="E9" s="126"/>
      <c r="F9" s="132" t="str">
        <f>IF(F10&lt;0.7,"Below the Weight Targets",IF(F10&gt;0.7,"Above the Weight Target",""))</f>
        <v/>
      </c>
      <c r="G9" s="132"/>
      <c r="H9" s="173" t="s">
        <v>2</v>
      </c>
      <c r="I9" s="173"/>
      <c r="J9" s="173"/>
      <c r="K9" s="132"/>
      <c r="L9" s="132"/>
      <c r="M9" s="132"/>
      <c r="N9" s="132"/>
      <c r="O9" s="133"/>
      <c r="P9" s="134"/>
      <c r="Q9" s="129"/>
      <c r="R9" s="129"/>
      <c r="S9" s="129"/>
      <c r="T9" s="129"/>
      <c r="U9" s="129"/>
    </row>
    <row r="10" spans="1:21" s="130" customFormat="1" ht="20" x14ac:dyDescent="0.35">
      <c r="A10" s="126"/>
      <c r="B10" s="126"/>
      <c r="C10" s="126"/>
      <c r="D10" s="126"/>
      <c r="E10" s="135" t="s">
        <v>280</v>
      </c>
      <c r="F10" s="136">
        <f>SUM(F12:F49)</f>
        <v>0.7</v>
      </c>
      <c r="G10" s="137"/>
      <c r="H10" s="138">
        <v>1</v>
      </c>
      <c r="I10" s="139">
        <v>2</v>
      </c>
      <c r="J10" s="139">
        <v>3</v>
      </c>
      <c r="K10" s="174" t="s">
        <v>277</v>
      </c>
      <c r="L10" s="175"/>
      <c r="M10" s="140">
        <f>IFERROR(SUM(M12:M30),0)</f>
        <v>0</v>
      </c>
      <c r="O10" s="176" t="s">
        <v>278</v>
      </c>
      <c r="P10" s="176"/>
      <c r="Q10" s="141">
        <f>IFERROR(SUM(Q12:Q30),0)</f>
        <v>0</v>
      </c>
      <c r="R10" s="129"/>
      <c r="S10" s="129"/>
      <c r="T10" s="129"/>
      <c r="U10" s="129"/>
    </row>
    <row r="11" spans="1:21" s="13" customFormat="1" ht="50.5" customHeight="1" x14ac:dyDescent="0.35">
      <c r="A11" s="142" t="s">
        <v>242</v>
      </c>
      <c r="B11" s="142" t="s">
        <v>271</v>
      </c>
      <c r="C11" s="142" t="s">
        <v>243</v>
      </c>
      <c r="D11" s="142" t="s">
        <v>241</v>
      </c>
      <c r="E11" s="142" t="s">
        <v>279</v>
      </c>
      <c r="F11" s="143" t="s">
        <v>255</v>
      </c>
      <c r="G11" s="142" t="s">
        <v>12</v>
      </c>
      <c r="H11" s="144" t="s">
        <v>268</v>
      </c>
      <c r="I11" s="145" t="s">
        <v>269</v>
      </c>
      <c r="J11" s="146" t="s">
        <v>270</v>
      </c>
      <c r="K11" s="147" t="s">
        <v>254</v>
      </c>
      <c r="L11" s="147" t="s">
        <v>244</v>
      </c>
      <c r="M11" s="148" t="s">
        <v>256</v>
      </c>
      <c r="N11" s="159" t="s">
        <v>276</v>
      </c>
      <c r="O11" s="149" t="s">
        <v>253</v>
      </c>
      <c r="P11" s="149" t="s">
        <v>275</v>
      </c>
      <c r="Q11" s="150" t="s">
        <v>256</v>
      </c>
      <c r="R11" s="156" t="s">
        <v>276</v>
      </c>
    </row>
    <row r="12" spans="1:21" s="102" customFormat="1" x14ac:dyDescent="0.35">
      <c r="A12" s="125"/>
      <c r="B12" s="125"/>
      <c r="C12" s="157"/>
      <c r="D12" s="125"/>
      <c r="E12" s="125"/>
      <c r="F12" s="120">
        <v>0.2</v>
      </c>
      <c r="G12" s="125" t="s">
        <v>260</v>
      </c>
      <c r="H12" s="125"/>
      <c r="I12" s="125"/>
      <c r="J12" s="125"/>
      <c r="K12" s="100"/>
      <c r="L12" s="119"/>
      <c r="M12" s="101">
        <f t="shared" ref="M12:M17" si="0">IFERROR(L12*F12,0)</f>
        <v>0</v>
      </c>
      <c r="N12" s="101"/>
      <c r="O12" s="100"/>
      <c r="P12" s="100"/>
      <c r="Q12" s="101">
        <f t="shared" ref="Q12:Q17" si="1">IFERROR(P12*F12,0)</f>
        <v>0</v>
      </c>
      <c r="R12" s="155"/>
    </row>
    <row r="13" spans="1:21" s="102" customFormat="1" ht="18.5" x14ac:dyDescent="0.45">
      <c r="A13" s="121"/>
      <c r="B13" s="121"/>
      <c r="C13" s="122"/>
      <c r="D13" s="121"/>
      <c r="E13" s="121"/>
      <c r="F13" s="120">
        <v>0.1</v>
      </c>
      <c r="G13" s="125" t="s">
        <v>260</v>
      </c>
      <c r="H13" s="99"/>
      <c r="I13" s="99"/>
      <c r="J13" s="99"/>
      <c r="K13" s="100"/>
      <c r="L13" s="100"/>
      <c r="M13" s="101">
        <f t="shared" si="0"/>
        <v>0</v>
      </c>
      <c r="N13" s="101"/>
      <c r="O13" s="100"/>
      <c r="P13" s="100"/>
      <c r="Q13" s="101">
        <f t="shared" si="1"/>
        <v>0</v>
      </c>
      <c r="R13" s="155"/>
    </row>
    <row r="14" spans="1:21" s="102" customFormat="1" ht="18.5" x14ac:dyDescent="0.45">
      <c r="A14" s="121"/>
      <c r="B14" s="121"/>
      <c r="C14" s="122"/>
      <c r="D14" s="123"/>
      <c r="E14" s="123"/>
      <c r="F14" s="120">
        <v>0.1</v>
      </c>
      <c r="G14" s="125" t="s">
        <v>245</v>
      </c>
      <c r="H14" s="99"/>
      <c r="I14" s="99"/>
      <c r="J14" s="99"/>
      <c r="K14" s="100"/>
      <c r="L14" s="100"/>
      <c r="M14" s="101">
        <f t="shared" si="0"/>
        <v>0</v>
      </c>
      <c r="N14" s="101"/>
      <c r="O14" s="100"/>
      <c r="P14" s="100"/>
      <c r="Q14" s="101">
        <f t="shared" si="1"/>
        <v>0</v>
      </c>
      <c r="R14" s="155"/>
    </row>
    <row r="15" spans="1:21" s="102" customFormat="1" ht="18.5" x14ac:dyDescent="0.45">
      <c r="A15" s="121"/>
      <c r="B15" s="121"/>
      <c r="C15" s="124"/>
      <c r="D15" s="121"/>
      <c r="E15" s="121"/>
      <c r="F15" s="120">
        <v>0.1</v>
      </c>
      <c r="G15" s="125" t="s">
        <v>260</v>
      </c>
      <c r="H15" s="99"/>
      <c r="I15" s="99"/>
      <c r="J15" s="99"/>
      <c r="K15" s="100"/>
      <c r="L15" s="100"/>
      <c r="M15" s="101">
        <f t="shared" si="0"/>
        <v>0</v>
      </c>
      <c r="N15" s="101"/>
      <c r="O15" s="100"/>
      <c r="P15" s="100"/>
      <c r="Q15" s="101">
        <f t="shared" si="1"/>
        <v>0</v>
      </c>
      <c r="R15" s="155"/>
    </row>
    <row r="16" spans="1:21" s="102" customFormat="1" ht="18.5" x14ac:dyDescent="0.45">
      <c r="A16" s="121"/>
      <c r="B16" s="121"/>
      <c r="C16" s="124"/>
      <c r="D16" s="121"/>
      <c r="E16" s="121"/>
      <c r="F16" s="120">
        <v>0.1</v>
      </c>
      <c r="G16" s="125" t="s">
        <v>260</v>
      </c>
      <c r="H16" s="99"/>
      <c r="I16" s="99"/>
      <c r="J16" s="99"/>
      <c r="K16" s="100"/>
      <c r="L16" s="100"/>
      <c r="M16" s="101">
        <f t="shared" si="0"/>
        <v>0</v>
      </c>
      <c r="N16" s="101"/>
      <c r="O16" s="100"/>
      <c r="P16" s="100"/>
      <c r="Q16" s="101">
        <f t="shared" si="1"/>
        <v>0</v>
      </c>
      <c r="R16" s="155"/>
    </row>
    <row r="17" spans="1:18" s="102" customFormat="1" ht="18.5" x14ac:dyDescent="0.45">
      <c r="A17" s="121"/>
      <c r="B17" s="121"/>
      <c r="C17" s="122"/>
      <c r="D17" s="121"/>
      <c r="E17" s="121"/>
      <c r="F17" s="120">
        <v>0.1</v>
      </c>
      <c r="G17" s="125" t="s">
        <v>245</v>
      </c>
      <c r="H17" s="99"/>
      <c r="I17" s="99"/>
      <c r="J17" s="99"/>
      <c r="K17" s="100"/>
      <c r="L17" s="100"/>
      <c r="M17" s="101">
        <f t="shared" si="0"/>
        <v>0</v>
      </c>
      <c r="N17" s="101"/>
      <c r="O17" s="100"/>
      <c r="P17" s="100"/>
      <c r="Q17" s="101">
        <f t="shared" si="1"/>
        <v>0</v>
      </c>
      <c r="R17" s="155"/>
    </row>
    <row r="18" spans="1:18" ht="18" x14ac:dyDescent="0.4">
      <c r="G18" s="104"/>
      <c r="H18" s="104"/>
      <c r="I18" s="104"/>
      <c r="J18" s="104"/>
    </row>
    <row r="22" spans="1:18" x14ac:dyDescent="0.35">
      <c r="B22" s="110" t="s">
        <v>258</v>
      </c>
      <c r="E22" s="110" t="s">
        <v>259</v>
      </c>
    </row>
    <row r="23" spans="1:18" ht="57" customHeight="1" thickBot="1" x14ac:dyDescent="0.4">
      <c r="B23" s="106"/>
      <c r="C23" s="106"/>
      <c r="D23" s="106"/>
      <c r="E23" s="107"/>
      <c r="F23" s="107"/>
      <c r="G23" s="103"/>
      <c r="H23" s="103"/>
      <c r="I23" s="103"/>
      <c r="J23" s="103"/>
    </row>
    <row r="24" spans="1:18" ht="30" customHeight="1" x14ac:dyDescent="0.35">
      <c r="B24" s="109" t="str">
        <f>IF(TRIM(B2)="","",B2)</f>
        <v>Juan Dela Cruz</v>
      </c>
      <c r="C24" s="107"/>
      <c r="D24" s="107"/>
      <c r="E24" s="109" t="str">
        <f>IF(TRIM(B5)="","",B5)</f>
        <v>John Doe</v>
      </c>
      <c r="F24" s="107"/>
      <c r="G24" s="108"/>
      <c r="H24" s="108"/>
      <c r="I24" s="108"/>
      <c r="J24" s="108"/>
      <c r="K24" s="105"/>
      <c r="L24" s="105"/>
      <c r="M24" s="105"/>
      <c r="N24" s="105"/>
      <c r="P24" s="105"/>
      <c r="Q24" s="105"/>
    </row>
    <row r="25" spans="1:18" x14ac:dyDescent="0.35">
      <c r="B25" s="107"/>
      <c r="C25" s="107"/>
      <c r="D25" s="107"/>
      <c r="E25" s="107"/>
    </row>
    <row r="26" spans="1:18" x14ac:dyDescent="0.35">
      <c r="B26" s="107"/>
      <c r="C26" s="107"/>
      <c r="D26" s="107"/>
      <c r="E26" s="107"/>
      <c r="F26" s="107"/>
    </row>
    <row r="27" spans="1:18" x14ac:dyDescent="0.35">
      <c r="B27" s="107"/>
      <c r="C27" s="107"/>
      <c r="D27" s="107"/>
      <c r="E27" s="107"/>
      <c r="F27" s="107"/>
    </row>
    <row r="28" spans="1:18" x14ac:dyDescent="0.35">
      <c r="B28" s="107"/>
      <c r="C28" s="107"/>
      <c r="D28" s="107"/>
      <c r="E28" s="107"/>
      <c r="F28" s="107"/>
    </row>
    <row r="31" spans="1:18" x14ac:dyDescent="0.35">
      <c r="I31" s="158"/>
    </row>
  </sheetData>
  <sheetProtection algorithmName="SHA-512" hashValue="j1nOietUlhylIRINoyoLEmS1lctCS3mWQFAxann9u3ai2i5SzPru08R3lbMFBQ3ObiqpUWP/ew48lPecMXyF4w==" saltValue="9YmAAb99/J6q7IHjdaVLXQ==" spinCount="100000" sheet="1" scenarios="1" formatCells="0" formatColumns="0" formatRows="0" insertRows="0" deleteRows="0" sort="0" autoFilter="0"/>
  <mergeCells count="4">
    <mergeCell ref="A1:B1"/>
    <mergeCell ref="H9:J9"/>
    <mergeCell ref="K10:L10"/>
    <mergeCell ref="O10:P10"/>
  </mergeCells>
  <phoneticPr fontId="28" type="noConversion"/>
  <dataValidations count="2">
    <dataValidation type="decimal" allowBlank="1" showInputMessage="1" showErrorMessage="1" sqref="P12:P1048576 P1:P9 K12:L1048576 K1:L9" xr:uid="{62A82420-00C7-4BBF-B667-3D07BA220B33}">
      <formula1>1</formula1>
      <formula2>4</formula2>
    </dataValidation>
    <dataValidation type="decimal" allowBlank="1" showInputMessage="1" showErrorMessage="1" sqref="O12:O1048576 O1:O9" xr:uid="{65A46101-CD42-41FC-9F31-863376D83158}">
      <formula1>1</formula1>
      <formula2>3</formula2>
    </dataValidation>
  </dataValidation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8A49-C110-447B-A374-C1257C0A23A0}">
  <dimension ref="A1:D102"/>
  <sheetViews>
    <sheetView topLeftCell="A80" workbookViewId="0">
      <selection activeCell="E32" sqref="E32"/>
    </sheetView>
  </sheetViews>
  <sheetFormatPr defaultRowHeight="15.5" x14ac:dyDescent="0.35"/>
  <cols>
    <col min="1" max="1" width="40.54296875" style="4" customWidth="1"/>
    <col min="4" max="4" width="45.453125" customWidth="1"/>
  </cols>
  <sheetData>
    <row r="1" spans="1:1" x14ac:dyDescent="0.35">
      <c r="A1" s="2"/>
    </row>
    <row r="2" spans="1:1" x14ac:dyDescent="0.35">
      <c r="A2" s="7"/>
    </row>
    <row r="3" spans="1:1" x14ac:dyDescent="0.35">
      <c r="A3" s="7"/>
    </row>
    <row r="4" spans="1:1" x14ac:dyDescent="0.35">
      <c r="A4" s="7"/>
    </row>
    <row r="5" spans="1:1" x14ac:dyDescent="0.35">
      <c r="A5" s="7"/>
    </row>
    <row r="6" spans="1:1" x14ac:dyDescent="0.35">
      <c r="A6" s="7"/>
    </row>
    <row r="7" spans="1:1" x14ac:dyDescent="0.35">
      <c r="A7" s="7"/>
    </row>
    <row r="8" spans="1:1" x14ac:dyDescent="0.35">
      <c r="A8" s="7"/>
    </row>
    <row r="9" spans="1:1" x14ac:dyDescent="0.35">
      <c r="A9" s="7"/>
    </row>
    <row r="10" spans="1:1" x14ac:dyDescent="0.35">
      <c r="A10" s="7"/>
    </row>
    <row r="11" spans="1:1" x14ac:dyDescent="0.35">
      <c r="A11" s="7"/>
    </row>
    <row r="12" spans="1:1" x14ac:dyDescent="0.35">
      <c r="A12" s="7"/>
    </row>
    <row r="13" spans="1:1" x14ac:dyDescent="0.35">
      <c r="A13" s="7"/>
    </row>
    <row r="14" spans="1:1" x14ac:dyDescent="0.35">
      <c r="A14" s="7"/>
    </row>
    <row r="15" spans="1:1" x14ac:dyDescent="0.35">
      <c r="A15" s="7"/>
    </row>
    <row r="16" spans="1:1" x14ac:dyDescent="0.35">
      <c r="A16" s="7"/>
    </row>
    <row r="17" spans="1:4" ht="16" thickBot="1" x14ac:dyDescent="0.4">
      <c r="A17" s="11"/>
    </row>
    <row r="18" spans="1:4" x14ac:dyDescent="0.35">
      <c r="A18" s="7"/>
    </row>
    <row r="19" spans="1:4" x14ac:dyDescent="0.35">
      <c r="A19" s="7"/>
    </row>
    <row r="20" spans="1:4" x14ac:dyDescent="0.35">
      <c r="A20" s="7"/>
    </row>
    <row r="21" spans="1:4" x14ac:dyDescent="0.35">
      <c r="A21" s="7"/>
    </row>
    <row r="22" spans="1:4" ht="20" x14ac:dyDescent="0.35">
      <c r="A22" s="7"/>
      <c r="D22" s="74" t="s">
        <v>4</v>
      </c>
    </row>
    <row r="23" spans="1:4" x14ac:dyDescent="0.35">
      <c r="A23" s="7"/>
      <c r="D23" s="177" t="s">
        <v>18</v>
      </c>
    </row>
    <row r="24" spans="1:4" x14ac:dyDescent="0.35">
      <c r="A24" s="7"/>
      <c r="D24" s="178"/>
    </row>
    <row r="25" spans="1:4" x14ac:dyDescent="0.35">
      <c r="A25" s="7"/>
      <c r="D25" s="178"/>
    </row>
    <row r="26" spans="1:4" ht="14.5" x14ac:dyDescent="0.35">
      <c r="A26"/>
      <c r="D26" s="179"/>
    </row>
    <row r="27" spans="1:4" ht="14.5" x14ac:dyDescent="0.35">
      <c r="A27"/>
      <c r="D27" s="177" t="s">
        <v>19</v>
      </c>
    </row>
    <row r="28" spans="1:4" ht="14.5" x14ac:dyDescent="0.35">
      <c r="A28"/>
      <c r="D28" s="178"/>
    </row>
    <row r="29" spans="1:4" ht="20" x14ac:dyDescent="0.35">
      <c r="A29" s="74" t="s">
        <v>4</v>
      </c>
      <c r="D29" s="179"/>
    </row>
    <row r="30" spans="1:4" ht="14.5" x14ac:dyDescent="0.35">
      <c r="A30" s="177" t="s">
        <v>18</v>
      </c>
      <c r="D30" s="177" t="s">
        <v>20</v>
      </c>
    </row>
    <row r="31" spans="1:4" ht="14.5" x14ac:dyDescent="0.35">
      <c r="A31" s="178"/>
      <c r="D31" s="178"/>
    </row>
    <row r="32" spans="1:4" ht="14.5" x14ac:dyDescent="0.35">
      <c r="A32" s="178"/>
      <c r="D32" s="180" t="s">
        <v>25</v>
      </c>
    </row>
    <row r="33" spans="1:4" ht="14.5" x14ac:dyDescent="0.35">
      <c r="A33" s="179"/>
      <c r="D33" s="180"/>
    </row>
    <row r="34" spans="1:4" ht="14.5" x14ac:dyDescent="0.35">
      <c r="A34" s="177" t="s">
        <v>19</v>
      </c>
      <c r="D34" s="180"/>
    </row>
    <row r="35" spans="1:4" ht="14.5" x14ac:dyDescent="0.35">
      <c r="A35" s="178"/>
      <c r="D35" s="180"/>
    </row>
    <row r="36" spans="1:4" ht="14.5" x14ac:dyDescent="0.35">
      <c r="A36" s="179"/>
      <c r="D36" s="180"/>
    </row>
    <row r="37" spans="1:4" ht="14.5" x14ac:dyDescent="0.35">
      <c r="A37" s="177" t="s">
        <v>20</v>
      </c>
      <c r="D37" s="180"/>
    </row>
    <row r="38" spans="1:4" ht="14.5" x14ac:dyDescent="0.35">
      <c r="A38" s="178"/>
      <c r="D38" s="180" t="s">
        <v>51</v>
      </c>
    </row>
    <row r="39" spans="1:4" x14ac:dyDescent="0.35">
      <c r="A39" s="61"/>
      <c r="D39" s="180"/>
    </row>
    <row r="40" spans="1:4" x14ac:dyDescent="0.35">
      <c r="A40" s="61"/>
      <c r="D40" s="180"/>
    </row>
    <row r="41" spans="1:4" ht="31" x14ac:dyDescent="0.35">
      <c r="A41" s="61"/>
      <c r="D41" s="26" t="s">
        <v>77</v>
      </c>
    </row>
    <row r="42" spans="1:4" x14ac:dyDescent="0.35">
      <c r="A42" s="61"/>
      <c r="D42" s="61" t="s">
        <v>93</v>
      </c>
    </row>
    <row r="43" spans="1:4" x14ac:dyDescent="0.35">
      <c r="A43" s="61"/>
      <c r="D43" s="61" t="s">
        <v>93</v>
      </c>
    </row>
    <row r="44" spans="1:4" x14ac:dyDescent="0.35">
      <c r="A44" s="61"/>
    </row>
    <row r="45" spans="1:4" x14ac:dyDescent="0.35">
      <c r="A45" s="61"/>
    </row>
    <row r="46" spans="1:4" x14ac:dyDescent="0.35">
      <c r="A46" s="61"/>
    </row>
    <row r="47" spans="1:4" x14ac:dyDescent="0.35">
      <c r="A47" s="61"/>
    </row>
    <row r="48" spans="1:4" x14ac:dyDescent="0.35">
      <c r="A48" s="61"/>
    </row>
    <row r="49" spans="1:1" x14ac:dyDescent="0.35">
      <c r="A49" s="61"/>
    </row>
    <row r="50" spans="1:1" x14ac:dyDescent="0.35">
      <c r="A50" s="61"/>
    </row>
    <row r="51" spans="1:1" x14ac:dyDescent="0.35">
      <c r="A51" s="61"/>
    </row>
    <row r="52" spans="1:1" x14ac:dyDescent="0.35">
      <c r="A52" s="61"/>
    </row>
    <row r="53" spans="1:1" x14ac:dyDescent="0.35">
      <c r="A53" s="61"/>
    </row>
    <row r="54" spans="1:1" ht="20" x14ac:dyDescent="0.4">
      <c r="A54" s="46"/>
    </row>
    <row r="56" spans="1:1" ht="14.5" x14ac:dyDescent="0.35">
      <c r="A56"/>
    </row>
    <row r="57" spans="1:1" ht="14.5" x14ac:dyDescent="0.35">
      <c r="A57"/>
    </row>
    <row r="58" spans="1:1" ht="14.5" x14ac:dyDescent="0.35">
      <c r="A58"/>
    </row>
    <row r="59" spans="1:1" ht="20" x14ac:dyDescent="0.35">
      <c r="A59" s="74" t="s">
        <v>4</v>
      </c>
    </row>
    <row r="60" spans="1:1" ht="14.5" x14ac:dyDescent="0.35">
      <c r="A60" s="180" t="s">
        <v>25</v>
      </c>
    </row>
    <row r="61" spans="1:1" ht="14.5" x14ac:dyDescent="0.35">
      <c r="A61" s="180"/>
    </row>
    <row r="62" spans="1:1" ht="14.5" x14ac:dyDescent="0.35">
      <c r="A62" s="180"/>
    </row>
    <row r="63" spans="1:1" ht="14.5" x14ac:dyDescent="0.35">
      <c r="A63" s="180"/>
    </row>
    <row r="64" spans="1:1" ht="14.5" x14ac:dyDescent="0.35">
      <c r="A64" s="180"/>
    </row>
    <row r="65" spans="1:1" ht="14.5" x14ac:dyDescent="0.35">
      <c r="A65" s="180"/>
    </row>
    <row r="66" spans="1:1" ht="14.5" x14ac:dyDescent="0.35">
      <c r="A66" s="180" t="s">
        <v>51</v>
      </c>
    </row>
    <row r="67" spans="1:1" ht="14.5" x14ac:dyDescent="0.35">
      <c r="A67" s="180"/>
    </row>
    <row r="68" spans="1:1" ht="14.5" x14ac:dyDescent="0.35">
      <c r="A68" s="180"/>
    </row>
    <row r="69" spans="1:1" ht="31" x14ac:dyDescent="0.35">
      <c r="A69" s="26" t="s">
        <v>77</v>
      </c>
    </row>
    <row r="70" spans="1:1" ht="20" x14ac:dyDescent="0.4">
      <c r="A70" s="46"/>
    </row>
    <row r="71" spans="1:1" x14ac:dyDescent="0.35">
      <c r="A71" s="25"/>
    </row>
    <row r="72" spans="1:1" ht="14.5" x14ac:dyDescent="0.35">
      <c r="A72"/>
    </row>
    <row r="73" spans="1:1" ht="14.5" x14ac:dyDescent="0.35">
      <c r="A73"/>
    </row>
    <row r="74" spans="1:1" ht="14.5" x14ac:dyDescent="0.35">
      <c r="A74"/>
    </row>
    <row r="75" spans="1:1" ht="23" x14ac:dyDescent="0.35">
      <c r="A75" s="77" t="s">
        <v>4</v>
      </c>
    </row>
    <row r="76" spans="1:1" x14ac:dyDescent="0.35">
      <c r="A76" s="61" t="s">
        <v>93</v>
      </c>
    </row>
    <row r="77" spans="1:1" x14ac:dyDescent="0.35">
      <c r="A77" s="61" t="s">
        <v>93</v>
      </c>
    </row>
    <row r="78" spans="1:1" x14ac:dyDescent="0.35">
      <c r="A78" s="63"/>
    </row>
    <row r="79" spans="1:1" x14ac:dyDescent="0.35">
      <c r="A79" s="63"/>
    </row>
    <row r="80" spans="1:1" x14ac:dyDescent="0.35">
      <c r="A80" s="63"/>
    </row>
    <row r="81" spans="1:1" x14ac:dyDescent="0.35">
      <c r="A81" s="63"/>
    </row>
    <row r="82" spans="1:1" x14ac:dyDescent="0.35">
      <c r="A82" s="63"/>
    </row>
    <row r="83" spans="1:1" x14ac:dyDescent="0.35">
      <c r="A83" s="63"/>
    </row>
    <row r="84" spans="1:1" x14ac:dyDescent="0.35">
      <c r="A84" s="63"/>
    </row>
    <row r="85" spans="1:1" x14ac:dyDescent="0.35">
      <c r="A85" s="63"/>
    </row>
    <row r="86" spans="1:1" x14ac:dyDescent="0.35">
      <c r="A86" s="63"/>
    </row>
    <row r="87" spans="1:1" x14ac:dyDescent="0.35">
      <c r="A87" s="63"/>
    </row>
    <row r="88" spans="1:1" x14ac:dyDescent="0.35">
      <c r="A88" s="63"/>
    </row>
    <row r="89" spans="1:1" x14ac:dyDescent="0.35">
      <c r="A89" s="63"/>
    </row>
    <row r="90" spans="1:1" x14ac:dyDescent="0.35">
      <c r="A90" s="63"/>
    </row>
    <row r="91" spans="1:1" x14ac:dyDescent="0.35">
      <c r="A91" s="63"/>
    </row>
    <row r="92" spans="1:1" x14ac:dyDescent="0.35">
      <c r="A92" s="63"/>
    </row>
    <row r="93" spans="1:1" ht="20" x14ac:dyDescent="0.4">
      <c r="A93" s="46"/>
    </row>
    <row r="97" spans="1:1" x14ac:dyDescent="0.35">
      <c r="A97" s="34"/>
    </row>
    <row r="98" spans="1:1" x14ac:dyDescent="0.35">
      <c r="A98" s="35"/>
    </row>
    <row r="99" spans="1:1" x14ac:dyDescent="0.35">
      <c r="A99" s="35"/>
    </row>
    <row r="100" spans="1:1" x14ac:dyDescent="0.35">
      <c r="A100" s="35"/>
    </row>
    <row r="101" spans="1:1" x14ac:dyDescent="0.35">
      <c r="A101" s="35"/>
    </row>
    <row r="102" spans="1:1" x14ac:dyDescent="0.35">
      <c r="A102" s="35"/>
    </row>
  </sheetData>
  <mergeCells count="10">
    <mergeCell ref="A30:A33"/>
    <mergeCell ref="A34:A36"/>
    <mergeCell ref="A37:A38"/>
    <mergeCell ref="A60:A65"/>
    <mergeCell ref="A66:A68"/>
    <mergeCell ref="D23:D26"/>
    <mergeCell ref="D27:D29"/>
    <mergeCell ref="D30:D31"/>
    <mergeCell ref="D32:D37"/>
    <mergeCell ref="D38:D40"/>
  </mergeCells>
  <dataValidations count="2">
    <dataValidation type="list" allowBlank="1" showInputMessage="1" showErrorMessage="1" sqref="A60:A69 D32:D41" xr:uid="{C3717F34-B120-47D4-8BDF-2290C9605A82}">
      <formula1>#REF!</formula1>
    </dataValidation>
    <dataValidation type="list" allowBlank="1" showInputMessage="1" showErrorMessage="1" sqref="A30 D30 D23 A39:A53 A37 A76:A92 D42:D43" xr:uid="{3260FE9E-DBEE-4393-B98F-0068A6324676}">
      <formula1>#REF!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A0FBA-A989-4EE1-8609-3E887EA6C03E}">
  <sheetPr>
    <tabColor rgb="FFFF0000"/>
  </sheetPr>
  <dimension ref="A1:X104"/>
  <sheetViews>
    <sheetView topLeftCell="A31" zoomScale="55" zoomScaleNormal="55" workbookViewId="0">
      <selection activeCell="C58" sqref="C58:C63"/>
    </sheetView>
  </sheetViews>
  <sheetFormatPr defaultColWidth="9.1796875" defaultRowHeight="15.5" x14ac:dyDescent="0.35"/>
  <cols>
    <col min="1" max="1" width="17.1796875" style="4" customWidth="1"/>
    <col min="2" max="2" width="40.54296875" style="4" customWidth="1"/>
    <col min="3" max="3" width="35.81640625" style="4" customWidth="1"/>
    <col min="4" max="4" width="36.54296875" style="4" customWidth="1"/>
    <col min="5" max="5" width="39.54296875" style="4" customWidth="1"/>
    <col min="6" max="6" width="21" style="4" customWidth="1"/>
    <col min="7" max="7" width="33.453125" style="4" customWidth="1"/>
    <col min="8" max="8" width="33.81640625" style="4" customWidth="1"/>
    <col min="9" max="9" width="23.54296875" style="5" customWidth="1"/>
    <col min="10" max="10" width="33.1796875" style="4" customWidth="1"/>
    <col min="11" max="11" width="29.453125" style="4" customWidth="1"/>
    <col min="12" max="12" width="21.1796875" style="5" customWidth="1"/>
    <col min="13" max="13" width="24.1796875" style="4" customWidth="1"/>
    <col min="14" max="14" width="24.81640625" style="4" customWidth="1"/>
    <col min="15" max="16" width="24.453125" style="4" customWidth="1"/>
    <col min="17" max="17" width="9.1796875" style="4" customWidth="1"/>
    <col min="18" max="16384" width="9.1796875" style="4"/>
  </cols>
  <sheetData>
    <row r="1" spans="1:24" x14ac:dyDescent="0.35">
      <c r="A1" s="1" t="s">
        <v>0</v>
      </c>
      <c r="B1" s="2"/>
      <c r="C1" s="2"/>
      <c r="D1" s="2"/>
      <c r="E1" s="3"/>
    </row>
    <row r="2" spans="1:24" x14ac:dyDescent="0.35">
      <c r="A2" s="6" t="s">
        <v>107</v>
      </c>
      <c r="B2" s="7"/>
      <c r="C2" s="7"/>
      <c r="D2" s="7"/>
      <c r="E2" s="8"/>
      <c r="X2" s="4" t="e">
        <f>AVERAGE(L30:L36)</f>
        <v>#DIV/0!</v>
      </c>
    </row>
    <row r="3" spans="1:24" x14ac:dyDescent="0.35">
      <c r="A3" s="6" t="s">
        <v>108</v>
      </c>
      <c r="B3" s="7"/>
      <c r="C3" s="7"/>
      <c r="D3" s="7"/>
      <c r="E3" s="8"/>
      <c r="X3" s="4" t="e">
        <f>AVERAGE(#REF!)</f>
        <v>#REF!</v>
      </c>
    </row>
    <row r="4" spans="1:24" x14ac:dyDescent="0.35">
      <c r="A4" s="6" t="s">
        <v>109</v>
      </c>
      <c r="B4" s="7"/>
      <c r="C4" s="7"/>
      <c r="D4" s="7"/>
      <c r="E4" s="8"/>
      <c r="X4" s="4" t="e">
        <f>AVERAGE(L74:L78)</f>
        <v>#DIV/0!</v>
      </c>
    </row>
    <row r="5" spans="1:24" x14ac:dyDescent="0.35">
      <c r="A5" s="6" t="s">
        <v>110</v>
      </c>
      <c r="B5" s="7"/>
      <c r="C5" s="7"/>
      <c r="D5" s="7"/>
      <c r="E5" s="8"/>
    </row>
    <row r="6" spans="1:24" x14ac:dyDescent="0.35">
      <c r="A6" s="6"/>
      <c r="B6" s="7"/>
      <c r="C6" s="7"/>
      <c r="D6" s="7"/>
      <c r="E6" s="8"/>
    </row>
    <row r="7" spans="1:24" x14ac:dyDescent="0.35">
      <c r="A7" s="6" t="s">
        <v>1</v>
      </c>
      <c r="B7" s="7"/>
      <c r="C7" s="7"/>
      <c r="D7" s="7"/>
      <c r="E7" s="9"/>
    </row>
    <row r="8" spans="1:24" x14ac:dyDescent="0.35">
      <c r="A8" s="6" t="s">
        <v>107</v>
      </c>
      <c r="B8" s="7"/>
      <c r="C8" s="7"/>
      <c r="D8" s="7"/>
      <c r="E8" s="8"/>
    </row>
    <row r="9" spans="1:24" x14ac:dyDescent="0.35">
      <c r="A9" s="6" t="s">
        <v>108</v>
      </c>
      <c r="B9" s="7"/>
      <c r="C9" s="7"/>
      <c r="D9" s="7"/>
      <c r="E9" s="8"/>
    </row>
    <row r="10" spans="1:24" x14ac:dyDescent="0.35">
      <c r="A10" s="6" t="s">
        <v>109</v>
      </c>
      <c r="B10" s="7"/>
      <c r="C10" s="7"/>
      <c r="D10" s="7"/>
      <c r="E10" s="8"/>
    </row>
    <row r="11" spans="1:24" x14ac:dyDescent="0.35">
      <c r="A11" s="6" t="s">
        <v>110</v>
      </c>
      <c r="B11" s="7"/>
      <c r="C11" s="7"/>
      <c r="D11" s="7"/>
      <c r="E11" s="8"/>
    </row>
    <row r="12" spans="1:24" x14ac:dyDescent="0.35">
      <c r="A12" s="6"/>
      <c r="B12" s="7"/>
      <c r="C12" s="7"/>
      <c r="D12" s="7"/>
      <c r="E12" s="8"/>
    </row>
    <row r="13" spans="1:24" x14ac:dyDescent="0.35">
      <c r="A13" s="6"/>
      <c r="B13" s="7"/>
      <c r="C13" s="7"/>
      <c r="D13" s="7"/>
      <c r="E13" s="8"/>
    </row>
    <row r="14" spans="1:24" x14ac:dyDescent="0.35">
      <c r="A14" s="6"/>
      <c r="B14" s="7"/>
      <c r="C14" s="7"/>
      <c r="D14" s="7"/>
      <c r="E14" s="8"/>
    </row>
    <row r="15" spans="1:24" x14ac:dyDescent="0.35">
      <c r="A15" s="6"/>
      <c r="B15" s="7"/>
      <c r="C15" s="7"/>
      <c r="D15" s="7"/>
      <c r="E15" s="8"/>
    </row>
    <row r="16" spans="1:24" x14ac:dyDescent="0.35">
      <c r="A16" s="6"/>
      <c r="B16" s="7"/>
      <c r="C16" s="7"/>
      <c r="D16" s="7"/>
      <c r="E16" s="8"/>
    </row>
    <row r="17" spans="1:22" ht="16" thickBot="1" x14ac:dyDescent="0.4">
      <c r="A17" s="10"/>
      <c r="B17" s="11"/>
      <c r="C17" s="11"/>
      <c r="D17" s="11"/>
      <c r="E17" s="12"/>
    </row>
    <row r="18" spans="1:22" x14ac:dyDescent="0.35">
      <c r="A18" s="7"/>
      <c r="B18" s="7"/>
      <c r="C18" s="7"/>
      <c r="D18" s="7"/>
      <c r="E18" s="7"/>
    </row>
    <row r="19" spans="1:22" x14ac:dyDescent="0.35">
      <c r="A19" s="7"/>
      <c r="B19" s="7"/>
      <c r="C19" s="7"/>
      <c r="D19" s="7"/>
      <c r="E19" s="7"/>
    </row>
    <row r="20" spans="1:22" x14ac:dyDescent="0.35">
      <c r="A20" s="7"/>
      <c r="B20" s="7"/>
      <c r="C20" s="7"/>
      <c r="D20" s="7"/>
      <c r="E20" s="7"/>
    </row>
    <row r="21" spans="1:22" x14ac:dyDescent="0.35">
      <c r="A21" s="7"/>
      <c r="B21" s="7"/>
      <c r="C21" s="7"/>
      <c r="D21" s="7"/>
      <c r="E21" s="7"/>
    </row>
    <row r="22" spans="1:22" x14ac:dyDescent="0.35">
      <c r="A22" s="7"/>
      <c r="B22" s="7"/>
      <c r="C22" s="7"/>
      <c r="D22" s="7"/>
      <c r="E22" s="7"/>
    </row>
    <row r="23" spans="1:22" x14ac:dyDescent="0.35">
      <c r="A23" s="7"/>
      <c r="B23" s="7"/>
      <c r="C23" s="7"/>
      <c r="D23" s="7"/>
      <c r="E23" s="7"/>
    </row>
    <row r="24" spans="1:22" x14ac:dyDescent="0.35">
      <c r="A24" s="7"/>
      <c r="B24" s="7"/>
      <c r="C24" s="7"/>
      <c r="D24" s="7"/>
      <c r="E24" s="7"/>
    </row>
    <row r="25" spans="1:22" x14ac:dyDescent="0.35">
      <c r="A25" s="7"/>
      <c r="B25" s="7"/>
      <c r="C25" s="7"/>
      <c r="D25" s="7"/>
      <c r="E25" s="7"/>
    </row>
    <row r="26" spans="1:22" ht="125.5" customHeight="1" x14ac:dyDescent="0.35">
      <c r="A26" s="188" t="s">
        <v>111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5"/>
      <c r="R26" s="5"/>
      <c r="S26" s="5"/>
      <c r="T26" s="5"/>
      <c r="U26" s="5"/>
      <c r="V26" s="5"/>
    </row>
    <row r="27" spans="1:22" s="5" customFormat="1" ht="19.5" customHeight="1" x14ac:dyDescent="0.35">
      <c r="A27" s="190" t="s">
        <v>112</v>
      </c>
      <c r="B27" s="191"/>
      <c r="C27" s="191"/>
      <c r="D27" s="191"/>
      <c r="E27" s="191"/>
      <c r="F27" s="182"/>
      <c r="G27" s="182"/>
      <c r="H27" s="182"/>
      <c r="I27" s="182"/>
      <c r="J27" s="182"/>
      <c r="K27" s="182"/>
      <c r="L27" s="183"/>
      <c r="M27" s="187" t="s">
        <v>2</v>
      </c>
      <c r="N27" s="187"/>
      <c r="O27" s="187"/>
      <c r="P27" s="187"/>
    </row>
    <row r="28" spans="1:22" s="5" customFormat="1" ht="20" x14ac:dyDescent="0.35">
      <c r="A28" s="184"/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6"/>
      <c r="M28" s="41">
        <v>4</v>
      </c>
      <c r="N28" s="41">
        <v>3</v>
      </c>
      <c r="O28" s="41">
        <v>2</v>
      </c>
      <c r="P28" s="41">
        <v>1</v>
      </c>
      <c r="Q28" s="13"/>
      <c r="R28" s="13"/>
      <c r="S28" s="13"/>
      <c r="T28" s="13"/>
      <c r="U28" s="13"/>
      <c r="V28" s="13"/>
    </row>
    <row r="29" spans="1:22" s="92" customFormat="1" ht="100" x14ac:dyDescent="0.35">
      <c r="A29" s="74" t="s">
        <v>3</v>
      </c>
      <c r="B29" s="74" t="s">
        <v>4</v>
      </c>
      <c r="C29" s="75" t="s">
        <v>113</v>
      </c>
      <c r="D29" s="74" t="s">
        <v>114</v>
      </c>
      <c r="E29" s="75" t="s">
        <v>115</v>
      </c>
      <c r="F29" s="75" t="s">
        <v>7</v>
      </c>
      <c r="G29" s="75" t="s">
        <v>8</v>
      </c>
      <c r="H29" s="75" t="s">
        <v>9</v>
      </c>
      <c r="I29" s="75" t="s">
        <v>10</v>
      </c>
      <c r="J29" s="75" t="s">
        <v>11</v>
      </c>
      <c r="K29" s="75" t="s">
        <v>12</v>
      </c>
      <c r="L29" s="74" t="s">
        <v>13</v>
      </c>
      <c r="M29" s="76" t="s">
        <v>14</v>
      </c>
      <c r="N29" s="76" t="s">
        <v>15</v>
      </c>
      <c r="O29" s="76" t="s">
        <v>16</v>
      </c>
      <c r="P29" s="76" t="s">
        <v>17</v>
      </c>
    </row>
    <row r="30" spans="1:22" s="17" customFormat="1" ht="31" x14ac:dyDescent="0.35">
      <c r="A30" s="192" t="s">
        <v>116</v>
      </c>
      <c r="B30" s="61" t="s">
        <v>18</v>
      </c>
      <c r="C30" s="71"/>
      <c r="D30" s="71"/>
      <c r="E30" s="43"/>
      <c r="F30" s="78"/>
      <c r="G30" s="78"/>
      <c r="H30" s="78"/>
      <c r="I30" s="79"/>
      <c r="J30" s="78"/>
      <c r="K30" s="78"/>
      <c r="L30" s="80"/>
      <c r="M30" s="81"/>
      <c r="N30" s="82"/>
      <c r="O30" s="83"/>
      <c r="P30" s="82"/>
      <c r="Q30" s="17">
        <f t="shared" ref="Q30:Q36" si="0">L30*I30</f>
        <v>0</v>
      </c>
    </row>
    <row r="31" spans="1:22" s="17" customFormat="1" ht="46.5" x14ac:dyDescent="0.35">
      <c r="A31" s="193"/>
      <c r="B31" s="61" t="s">
        <v>117</v>
      </c>
      <c r="C31" s="71"/>
      <c r="D31" s="71"/>
      <c r="E31" s="18"/>
      <c r="F31" s="78"/>
      <c r="G31" s="78"/>
      <c r="H31" s="78"/>
      <c r="I31" s="79"/>
      <c r="J31" s="78"/>
      <c r="K31" s="78"/>
      <c r="L31" s="80"/>
      <c r="M31" s="84"/>
      <c r="N31" s="84"/>
      <c r="O31" s="84"/>
      <c r="P31" s="84"/>
      <c r="Q31" s="17">
        <f t="shared" si="0"/>
        <v>0</v>
      </c>
    </row>
    <row r="32" spans="1:22" ht="31" x14ac:dyDescent="0.35">
      <c r="A32" s="193"/>
      <c r="B32" s="61" t="s">
        <v>20</v>
      </c>
      <c r="C32" s="71"/>
      <c r="D32" s="71"/>
      <c r="E32" s="18"/>
      <c r="F32" s="78"/>
      <c r="G32" s="78"/>
      <c r="H32" s="78"/>
      <c r="I32" s="79"/>
      <c r="J32" s="78"/>
      <c r="K32" s="78"/>
      <c r="L32" s="80"/>
      <c r="M32" s="85"/>
      <c r="N32" s="85"/>
      <c r="O32" s="85"/>
      <c r="P32" s="85"/>
      <c r="Q32" s="17">
        <f t="shared" si="0"/>
        <v>0</v>
      </c>
    </row>
    <row r="33" spans="1:17" ht="46.5" x14ac:dyDescent="0.35">
      <c r="A33" s="193"/>
      <c r="B33" s="61" t="s">
        <v>118</v>
      </c>
      <c r="C33" s="71"/>
      <c r="D33" s="71"/>
      <c r="E33" s="18"/>
      <c r="F33" s="78"/>
      <c r="G33" s="78"/>
      <c r="H33" s="78"/>
      <c r="I33" s="79"/>
      <c r="J33" s="78"/>
      <c r="K33" s="78"/>
      <c r="L33" s="80"/>
      <c r="M33" s="85"/>
      <c r="N33" s="85"/>
      <c r="O33" s="85"/>
      <c r="P33" s="85"/>
      <c r="Q33" s="17">
        <f t="shared" si="0"/>
        <v>0</v>
      </c>
    </row>
    <row r="34" spans="1:17" ht="46.5" x14ac:dyDescent="0.35">
      <c r="A34" s="193"/>
      <c r="B34" s="61" t="s">
        <v>119</v>
      </c>
      <c r="C34" s="71"/>
      <c r="D34" s="71"/>
      <c r="E34" s="18"/>
      <c r="F34" s="78"/>
      <c r="G34" s="78"/>
      <c r="H34" s="78"/>
      <c r="I34" s="79"/>
      <c r="J34" s="78"/>
      <c r="K34" s="78"/>
      <c r="L34" s="80"/>
      <c r="M34" s="84"/>
      <c r="N34" s="84"/>
      <c r="O34" s="84"/>
      <c r="P34" s="84"/>
      <c r="Q34" s="17">
        <f t="shared" si="0"/>
        <v>0</v>
      </c>
    </row>
    <row r="35" spans="1:17" ht="31" x14ac:dyDescent="0.35">
      <c r="A35" s="193"/>
      <c r="B35" s="61" t="s">
        <v>19</v>
      </c>
      <c r="C35" s="71"/>
      <c r="D35" s="71"/>
      <c r="E35" s="43"/>
      <c r="F35" s="78"/>
      <c r="G35" s="78"/>
      <c r="H35" s="78"/>
      <c r="I35" s="79"/>
      <c r="J35" s="78"/>
      <c r="K35" s="78"/>
      <c r="L35" s="80"/>
      <c r="M35" s="85"/>
      <c r="N35" s="85"/>
      <c r="O35" s="85"/>
      <c r="P35" s="85"/>
      <c r="Q35" s="17">
        <f t="shared" si="0"/>
        <v>0</v>
      </c>
    </row>
    <row r="36" spans="1:17" ht="32.15" customHeight="1" x14ac:dyDescent="0.35">
      <c r="A36" s="194"/>
      <c r="B36" s="61" t="s">
        <v>120</v>
      </c>
      <c r="C36" s="71"/>
      <c r="D36" s="71"/>
      <c r="E36" s="18"/>
      <c r="F36" s="78"/>
      <c r="G36" s="78"/>
      <c r="H36" s="78"/>
      <c r="I36" s="79"/>
      <c r="J36" s="78"/>
      <c r="K36" s="78"/>
      <c r="L36" s="80"/>
      <c r="M36" s="81"/>
      <c r="N36" s="82"/>
      <c r="O36" s="83"/>
      <c r="P36" s="82"/>
      <c r="Q36" s="17">
        <f t="shared" si="0"/>
        <v>0</v>
      </c>
    </row>
    <row r="37" spans="1:17" hidden="1" x14ac:dyDescent="0.35">
      <c r="A37" s="59"/>
      <c r="B37" s="61"/>
      <c r="C37" s="61"/>
      <c r="D37" s="61"/>
      <c r="E37" s="18"/>
      <c r="F37" s="14"/>
      <c r="G37" s="14"/>
      <c r="H37" s="14"/>
      <c r="I37" s="15"/>
      <c r="J37" s="14"/>
      <c r="K37" s="14"/>
      <c r="L37" s="16"/>
      <c r="M37" s="51"/>
      <c r="N37" s="52"/>
      <c r="O37" s="53"/>
      <c r="P37" s="52"/>
    </row>
    <row r="38" spans="1:17" hidden="1" x14ac:dyDescent="0.35">
      <c r="A38" s="59"/>
      <c r="B38" s="61"/>
      <c r="C38" s="61"/>
      <c r="D38" s="61"/>
      <c r="E38" s="18"/>
      <c r="F38" s="14"/>
      <c r="G38" s="14"/>
      <c r="H38" s="14"/>
      <c r="I38" s="15"/>
      <c r="J38" s="14"/>
      <c r="K38" s="14"/>
      <c r="L38" s="16"/>
      <c r="M38" s="51"/>
      <c r="N38" s="52"/>
      <c r="O38" s="53"/>
      <c r="P38" s="52"/>
    </row>
    <row r="39" spans="1:17" hidden="1" x14ac:dyDescent="0.35">
      <c r="A39" s="59"/>
      <c r="B39" s="61"/>
      <c r="C39" s="61"/>
      <c r="D39" s="61"/>
      <c r="E39" s="18"/>
      <c r="F39" s="14"/>
      <c r="G39" s="14"/>
      <c r="H39" s="14"/>
      <c r="I39" s="15"/>
      <c r="J39" s="14"/>
      <c r="K39" s="14"/>
      <c r="L39" s="16"/>
      <c r="M39" s="51"/>
      <c r="N39" s="52"/>
      <c r="O39" s="53"/>
      <c r="P39" s="52"/>
    </row>
    <row r="40" spans="1:17" hidden="1" x14ac:dyDescent="0.35">
      <c r="A40" s="59"/>
      <c r="B40" s="61"/>
      <c r="C40" s="61"/>
      <c r="D40" s="61"/>
      <c r="E40" s="18"/>
      <c r="F40" s="14"/>
      <c r="G40" s="14"/>
      <c r="H40" s="14"/>
      <c r="I40" s="15"/>
      <c r="J40" s="14"/>
      <c r="K40" s="14"/>
      <c r="L40" s="16"/>
      <c r="M40" s="51"/>
      <c r="N40" s="52"/>
      <c r="O40" s="53"/>
      <c r="P40" s="52"/>
    </row>
    <row r="41" spans="1:17" hidden="1" x14ac:dyDescent="0.35">
      <c r="A41" s="59"/>
      <c r="B41" s="61"/>
      <c r="C41" s="61"/>
      <c r="D41" s="61"/>
      <c r="E41" s="18"/>
      <c r="F41" s="14"/>
      <c r="G41" s="14"/>
      <c r="H41" s="14"/>
      <c r="I41" s="15"/>
      <c r="J41" s="14"/>
      <c r="K41" s="14"/>
      <c r="L41" s="16"/>
      <c r="M41" s="51"/>
      <c r="N41" s="52"/>
      <c r="O41" s="53"/>
      <c r="P41" s="52"/>
    </row>
    <row r="42" spans="1:17" hidden="1" x14ac:dyDescent="0.35">
      <c r="A42" s="59"/>
      <c r="B42" s="61"/>
      <c r="C42" s="61"/>
      <c r="D42" s="61"/>
      <c r="E42" s="18"/>
      <c r="F42" s="14"/>
      <c r="G42" s="14"/>
      <c r="H42" s="14"/>
      <c r="I42" s="15"/>
      <c r="J42" s="14"/>
      <c r="K42" s="14"/>
      <c r="L42" s="16"/>
      <c r="M42" s="51"/>
      <c r="N42" s="52"/>
      <c r="O42" s="53"/>
      <c r="P42" s="52"/>
    </row>
    <row r="43" spans="1:17" hidden="1" x14ac:dyDescent="0.35">
      <c r="A43" s="59"/>
      <c r="B43" s="61"/>
      <c r="C43" s="61"/>
      <c r="D43" s="61"/>
      <c r="E43" s="18"/>
      <c r="F43" s="14"/>
      <c r="G43" s="14"/>
      <c r="H43" s="14"/>
      <c r="I43" s="15"/>
      <c r="J43" s="14"/>
      <c r="K43" s="14"/>
      <c r="L43" s="16"/>
      <c r="M43" s="51"/>
      <c r="N43" s="52"/>
      <c r="O43" s="53"/>
      <c r="P43" s="52"/>
    </row>
    <row r="44" spans="1:17" hidden="1" x14ac:dyDescent="0.35">
      <c r="A44" s="59"/>
      <c r="B44" s="61"/>
      <c r="C44" s="61"/>
      <c r="D44" s="61"/>
      <c r="E44" s="18"/>
      <c r="F44" s="14"/>
      <c r="G44" s="14"/>
      <c r="H44" s="14"/>
      <c r="I44" s="15"/>
      <c r="J44" s="14"/>
      <c r="K44" s="14"/>
      <c r="L44" s="16"/>
      <c r="M44" s="51"/>
      <c r="N44" s="52"/>
      <c r="O44" s="53"/>
      <c r="P44" s="52"/>
    </row>
    <row r="45" spans="1:17" hidden="1" x14ac:dyDescent="0.35">
      <c r="A45" s="59"/>
      <c r="B45" s="61"/>
      <c r="C45" s="61"/>
      <c r="D45" s="61"/>
      <c r="E45" s="18"/>
      <c r="F45" s="14"/>
      <c r="G45" s="14"/>
      <c r="H45" s="14"/>
      <c r="I45" s="15"/>
      <c r="J45" s="14"/>
      <c r="K45" s="14"/>
      <c r="L45" s="16"/>
      <c r="M45" s="51"/>
      <c r="N45" s="52"/>
      <c r="O45" s="53"/>
      <c r="P45" s="52"/>
    </row>
    <row r="46" spans="1:17" hidden="1" x14ac:dyDescent="0.35">
      <c r="A46" s="59"/>
      <c r="B46" s="61"/>
      <c r="C46" s="61"/>
      <c r="D46" s="61"/>
      <c r="E46" s="18"/>
      <c r="F46" s="14"/>
      <c r="G46" s="14"/>
      <c r="H46" s="14"/>
      <c r="I46" s="15"/>
      <c r="J46" s="14"/>
      <c r="K46" s="14"/>
      <c r="L46" s="16"/>
      <c r="M46" s="51"/>
      <c r="N46" s="52"/>
      <c r="O46" s="53"/>
      <c r="P46" s="52"/>
    </row>
    <row r="47" spans="1:17" hidden="1" x14ac:dyDescent="0.35">
      <c r="A47" s="59"/>
      <c r="B47" s="61"/>
      <c r="C47" s="61"/>
      <c r="D47" s="61"/>
      <c r="E47" s="18"/>
      <c r="F47" s="14"/>
      <c r="G47" s="14"/>
      <c r="H47" s="14"/>
      <c r="I47" s="15"/>
      <c r="J47" s="14"/>
      <c r="K47" s="14"/>
      <c r="L47" s="16"/>
      <c r="M47" s="51"/>
      <c r="N47" s="52"/>
      <c r="O47" s="53"/>
      <c r="P47" s="52"/>
    </row>
    <row r="48" spans="1:17" hidden="1" x14ac:dyDescent="0.35">
      <c r="A48" s="59"/>
      <c r="B48" s="61"/>
      <c r="C48" s="61"/>
      <c r="D48" s="61"/>
      <c r="E48" s="18"/>
      <c r="F48" s="14"/>
      <c r="G48" s="14"/>
      <c r="H48" s="14"/>
      <c r="I48" s="15"/>
      <c r="J48" s="14"/>
      <c r="K48" s="14"/>
      <c r="L48" s="16"/>
      <c r="M48" s="51"/>
      <c r="N48" s="52"/>
      <c r="O48" s="53"/>
      <c r="P48" s="52"/>
    </row>
    <row r="49" spans="1:17" hidden="1" x14ac:dyDescent="0.35">
      <c r="A49" s="59"/>
      <c r="B49" s="61"/>
      <c r="C49" s="61"/>
      <c r="D49" s="61"/>
      <c r="E49" s="18"/>
      <c r="F49" s="14"/>
      <c r="G49" s="14"/>
      <c r="H49" s="14"/>
      <c r="I49" s="15"/>
      <c r="J49" s="14"/>
      <c r="K49" s="14"/>
      <c r="L49" s="16"/>
      <c r="M49" s="51"/>
      <c r="N49" s="52"/>
      <c r="O49" s="53"/>
      <c r="P49" s="52"/>
    </row>
    <row r="50" spans="1:17" hidden="1" x14ac:dyDescent="0.35">
      <c r="A50" s="59"/>
      <c r="B50" s="61"/>
      <c r="C50" s="61"/>
      <c r="D50" s="61"/>
      <c r="E50" s="18"/>
      <c r="F50" s="14"/>
      <c r="G50" s="14"/>
      <c r="H50" s="14"/>
      <c r="I50" s="15"/>
      <c r="J50" s="14"/>
      <c r="K50" s="14"/>
      <c r="L50" s="16"/>
      <c r="M50" s="51"/>
      <c r="N50" s="52"/>
      <c r="O50" s="53"/>
      <c r="P50" s="52"/>
    </row>
    <row r="51" spans="1:17" hidden="1" x14ac:dyDescent="0.35">
      <c r="A51" s="59"/>
      <c r="B51" s="61"/>
      <c r="C51" s="61"/>
      <c r="D51" s="61"/>
      <c r="E51" s="18"/>
      <c r="F51" s="14"/>
      <c r="G51" s="14"/>
      <c r="H51" s="14"/>
      <c r="I51" s="15"/>
      <c r="J51" s="14"/>
      <c r="K51" s="14"/>
      <c r="L51" s="16"/>
      <c r="M51" s="51"/>
      <c r="N51" s="52"/>
      <c r="O51" s="53"/>
      <c r="P51" s="52"/>
    </row>
    <row r="52" spans="1:17" ht="20" x14ac:dyDescent="0.4">
      <c r="A52" s="46"/>
      <c r="B52" s="46"/>
      <c r="C52" s="46"/>
      <c r="D52" s="46"/>
      <c r="E52" s="46"/>
      <c r="F52" s="46"/>
      <c r="G52" s="46"/>
      <c r="H52" s="46"/>
      <c r="I52" s="47">
        <f>SUM(I30:I36)</f>
        <v>0</v>
      </c>
      <c r="J52" s="48"/>
      <c r="K52" s="49" t="s">
        <v>21</v>
      </c>
      <c r="L52" s="50">
        <f>SUM(Q30:Q36)</f>
        <v>0</v>
      </c>
      <c r="M52" s="48"/>
      <c r="N52" s="46"/>
      <c r="O52" s="46"/>
      <c r="P52" s="46"/>
    </row>
    <row r="53" spans="1:17" x14ac:dyDescent="0.35">
      <c r="I53" s="21"/>
      <c r="K53" s="7"/>
    </row>
    <row r="54" spans="1:17" ht="60" customHeight="1" x14ac:dyDescent="0.35">
      <c r="A54" s="188" t="s">
        <v>121</v>
      </c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</row>
    <row r="55" spans="1:17" ht="21" customHeight="1" x14ac:dyDescent="0.35">
      <c r="A55" s="181" t="s">
        <v>122</v>
      </c>
      <c r="B55" s="182"/>
      <c r="C55" s="182"/>
      <c r="D55" s="182"/>
      <c r="E55" s="182"/>
      <c r="F55" s="182"/>
      <c r="G55" s="182"/>
      <c r="H55" s="182"/>
      <c r="I55" s="182"/>
      <c r="J55" s="182"/>
      <c r="K55" s="182"/>
      <c r="L55" s="183"/>
      <c r="M55" s="187" t="s">
        <v>2</v>
      </c>
      <c r="N55" s="187"/>
      <c r="O55" s="187"/>
      <c r="P55" s="187"/>
    </row>
    <row r="56" spans="1:17" ht="20" x14ac:dyDescent="0.35">
      <c r="A56" s="184"/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6"/>
      <c r="M56" s="41">
        <v>4</v>
      </c>
      <c r="N56" s="41">
        <v>3</v>
      </c>
      <c r="O56" s="41">
        <v>2</v>
      </c>
      <c r="P56" s="41">
        <v>1</v>
      </c>
    </row>
    <row r="57" spans="1:17" s="42" customFormat="1" ht="87.65" customHeight="1" x14ac:dyDescent="0.4">
      <c r="A57" s="75" t="s">
        <v>3</v>
      </c>
      <c r="B57" s="75" t="s">
        <v>4</v>
      </c>
      <c r="C57" s="75" t="s">
        <v>113</v>
      </c>
      <c r="D57" s="75" t="s">
        <v>6</v>
      </c>
      <c r="E57" s="75" t="s">
        <v>123</v>
      </c>
      <c r="F57" s="75" t="s">
        <v>86</v>
      </c>
      <c r="G57" s="75" t="s">
        <v>87</v>
      </c>
      <c r="H57" s="75" t="s">
        <v>88</v>
      </c>
      <c r="I57" s="75" t="s">
        <v>23</v>
      </c>
      <c r="J57" s="75" t="s">
        <v>90</v>
      </c>
      <c r="K57" s="75" t="s">
        <v>91</v>
      </c>
      <c r="L57" s="75" t="s">
        <v>13</v>
      </c>
      <c r="M57" s="76" t="s">
        <v>14</v>
      </c>
      <c r="N57" s="76" t="s">
        <v>15</v>
      </c>
      <c r="O57" s="76" t="s">
        <v>16</v>
      </c>
      <c r="P57" s="76" t="s">
        <v>17</v>
      </c>
    </row>
    <row r="58" spans="1:17" ht="93" customHeight="1" x14ac:dyDescent="0.35">
      <c r="A58" s="196" t="s">
        <v>24</v>
      </c>
      <c r="B58" s="180" t="s">
        <v>25</v>
      </c>
      <c r="C58" s="180"/>
      <c r="D58" s="180"/>
      <c r="E58" s="180"/>
      <c r="F58" s="22" t="s">
        <v>26</v>
      </c>
      <c r="G58" s="23" t="s">
        <v>27</v>
      </c>
      <c r="H58" s="23" t="s">
        <v>28</v>
      </c>
      <c r="I58" s="27"/>
      <c r="J58" s="23" t="s">
        <v>29</v>
      </c>
      <c r="K58" s="23" t="s">
        <v>30</v>
      </c>
      <c r="L58" s="62"/>
      <c r="M58" s="24" t="s">
        <v>31</v>
      </c>
      <c r="N58" s="24" t="s">
        <v>32</v>
      </c>
      <c r="O58" s="24" t="s">
        <v>33</v>
      </c>
      <c r="P58" s="24" t="s">
        <v>34</v>
      </c>
      <c r="Q58" s="17">
        <f t="shared" ref="Q58:Q67" si="1">L58*I58</f>
        <v>0</v>
      </c>
    </row>
    <row r="59" spans="1:17" ht="93" customHeight="1" x14ac:dyDescent="0.35">
      <c r="A59" s="197"/>
      <c r="B59" s="180"/>
      <c r="C59" s="180"/>
      <c r="D59" s="180"/>
      <c r="E59" s="180"/>
      <c r="F59" s="22" t="s">
        <v>35</v>
      </c>
      <c r="G59" s="23" t="s">
        <v>36</v>
      </c>
      <c r="H59" s="23" t="s">
        <v>37</v>
      </c>
      <c r="I59" s="27"/>
      <c r="J59" s="23" t="s">
        <v>29</v>
      </c>
      <c r="K59" s="23" t="s">
        <v>30</v>
      </c>
      <c r="L59" s="62"/>
      <c r="M59" s="24" t="s">
        <v>31</v>
      </c>
      <c r="N59" s="24" t="s">
        <v>32</v>
      </c>
      <c r="O59" s="24" t="s">
        <v>33</v>
      </c>
      <c r="P59" s="24" t="s">
        <v>34</v>
      </c>
      <c r="Q59" s="17">
        <f t="shared" si="1"/>
        <v>0</v>
      </c>
    </row>
    <row r="60" spans="1:17" ht="93" x14ac:dyDescent="0.35">
      <c r="A60" s="197"/>
      <c r="B60" s="180"/>
      <c r="C60" s="180"/>
      <c r="D60" s="180"/>
      <c r="E60" s="180"/>
      <c r="F60" s="22" t="s">
        <v>38</v>
      </c>
      <c r="G60" s="23" t="s">
        <v>39</v>
      </c>
      <c r="H60" s="23" t="s">
        <v>40</v>
      </c>
      <c r="I60" s="27"/>
      <c r="J60" s="23" t="s">
        <v>29</v>
      </c>
      <c r="K60" s="23" t="s">
        <v>30</v>
      </c>
      <c r="L60" s="62"/>
      <c r="M60" s="24" t="s">
        <v>31</v>
      </c>
      <c r="N60" s="24" t="s">
        <v>32</v>
      </c>
      <c r="O60" s="24" t="s">
        <v>33</v>
      </c>
      <c r="P60" s="24" t="s">
        <v>34</v>
      </c>
      <c r="Q60" s="17">
        <f t="shared" si="1"/>
        <v>0</v>
      </c>
    </row>
    <row r="61" spans="1:17" ht="124" x14ac:dyDescent="0.35">
      <c r="A61" s="197"/>
      <c r="B61" s="180"/>
      <c r="C61" s="180"/>
      <c r="D61" s="180"/>
      <c r="E61" s="180"/>
      <c r="F61" s="22" t="s">
        <v>41</v>
      </c>
      <c r="G61" s="23" t="s">
        <v>42</v>
      </c>
      <c r="H61" s="23" t="s">
        <v>43</v>
      </c>
      <c r="I61" s="27"/>
      <c r="J61" s="23" t="s">
        <v>29</v>
      </c>
      <c r="K61" s="23" t="s">
        <v>30</v>
      </c>
      <c r="L61" s="62"/>
      <c r="M61" s="24" t="s">
        <v>31</v>
      </c>
      <c r="N61" s="24" t="s">
        <v>32</v>
      </c>
      <c r="O61" s="24" t="s">
        <v>33</v>
      </c>
      <c r="P61" s="24" t="s">
        <v>34</v>
      </c>
      <c r="Q61" s="17">
        <f t="shared" si="1"/>
        <v>0</v>
      </c>
    </row>
    <row r="62" spans="1:17" s="25" customFormat="1" ht="77.5" customHeight="1" x14ac:dyDescent="0.35">
      <c r="A62" s="197"/>
      <c r="B62" s="180"/>
      <c r="C62" s="180"/>
      <c r="D62" s="180"/>
      <c r="E62" s="180"/>
      <c r="F62" s="22" t="s">
        <v>44</v>
      </c>
      <c r="G62" s="23" t="s">
        <v>45</v>
      </c>
      <c r="H62" s="23" t="s">
        <v>46</v>
      </c>
      <c r="I62" s="27"/>
      <c r="J62" s="23" t="s">
        <v>47</v>
      </c>
      <c r="K62" s="23" t="s">
        <v>30</v>
      </c>
      <c r="L62" s="62"/>
      <c r="M62" s="24" t="s">
        <v>31</v>
      </c>
      <c r="N62" s="24" t="s">
        <v>32</v>
      </c>
      <c r="O62" s="24" t="s">
        <v>33</v>
      </c>
      <c r="P62" s="24" t="s">
        <v>34</v>
      </c>
      <c r="Q62" s="17">
        <f t="shared" si="1"/>
        <v>0</v>
      </c>
    </row>
    <row r="63" spans="1:17" s="25" customFormat="1" ht="77.5" x14ac:dyDescent="0.35">
      <c r="A63" s="197"/>
      <c r="B63" s="180"/>
      <c r="C63" s="180"/>
      <c r="D63" s="180"/>
      <c r="E63" s="180"/>
      <c r="F63" s="22" t="s">
        <v>48</v>
      </c>
      <c r="G63" s="23" t="s">
        <v>49</v>
      </c>
      <c r="H63" s="23" t="s">
        <v>50</v>
      </c>
      <c r="I63" s="27"/>
      <c r="J63" s="23" t="s">
        <v>47</v>
      </c>
      <c r="K63" s="23" t="s">
        <v>30</v>
      </c>
      <c r="L63" s="62"/>
      <c r="M63" s="24" t="s">
        <v>31</v>
      </c>
      <c r="N63" s="24" t="s">
        <v>32</v>
      </c>
      <c r="O63" s="24" t="s">
        <v>33</v>
      </c>
      <c r="P63" s="24" t="s">
        <v>34</v>
      </c>
      <c r="Q63" s="17">
        <f t="shared" si="1"/>
        <v>0</v>
      </c>
    </row>
    <row r="64" spans="1:17" ht="75.650000000000006" customHeight="1" x14ac:dyDescent="0.35">
      <c r="A64" s="197"/>
      <c r="B64" s="180" t="s">
        <v>51</v>
      </c>
      <c r="C64" s="180"/>
      <c r="D64" s="180"/>
      <c r="E64" s="180"/>
      <c r="F64" s="22" t="s">
        <v>52</v>
      </c>
      <c r="G64" s="23" t="s">
        <v>53</v>
      </c>
      <c r="H64" s="23" t="s">
        <v>54</v>
      </c>
      <c r="I64" s="27"/>
      <c r="J64" s="23" t="s">
        <v>55</v>
      </c>
      <c r="K64" s="23" t="s">
        <v>56</v>
      </c>
      <c r="L64" s="62"/>
      <c r="M64" s="24" t="s">
        <v>57</v>
      </c>
      <c r="N64" s="24" t="s">
        <v>58</v>
      </c>
      <c r="O64" s="24" t="s">
        <v>59</v>
      </c>
      <c r="P64" s="24" t="s">
        <v>60</v>
      </c>
      <c r="Q64" s="17">
        <f t="shared" si="1"/>
        <v>0</v>
      </c>
    </row>
    <row r="65" spans="1:17" ht="46.5" customHeight="1" x14ac:dyDescent="0.35">
      <c r="A65" s="197"/>
      <c r="B65" s="180"/>
      <c r="C65" s="180"/>
      <c r="D65" s="180"/>
      <c r="E65" s="180"/>
      <c r="F65" s="22" t="s">
        <v>61</v>
      </c>
      <c r="G65" s="23" t="s">
        <v>62</v>
      </c>
      <c r="H65" s="23" t="s">
        <v>63</v>
      </c>
      <c r="I65" s="27"/>
      <c r="J65" s="23" t="s">
        <v>64</v>
      </c>
      <c r="K65" s="23" t="s">
        <v>56</v>
      </c>
      <c r="L65" s="62"/>
      <c r="M65" s="24" t="s">
        <v>65</v>
      </c>
      <c r="N65" s="24" t="s">
        <v>66</v>
      </c>
      <c r="O65" s="24" t="s">
        <v>67</v>
      </c>
      <c r="P65" s="24" t="s">
        <v>68</v>
      </c>
      <c r="Q65" s="17">
        <f t="shared" si="1"/>
        <v>0</v>
      </c>
    </row>
    <row r="66" spans="1:17" ht="65.150000000000006" customHeight="1" x14ac:dyDescent="0.35">
      <c r="A66" s="197"/>
      <c r="B66" s="180"/>
      <c r="C66" s="180"/>
      <c r="D66" s="180"/>
      <c r="E66" s="180"/>
      <c r="F66" s="22" t="s">
        <v>69</v>
      </c>
      <c r="G66" s="23" t="s">
        <v>70</v>
      </c>
      <c r="H66" s="23" t="s">
        <v>71</v>
      </c>
      <c r="I66" s="27"/>
      <c r="J66" s="23" t="s">
        <v>72</v>
      </c>
      <c r="K66" s="23" t="s">
        <v>56</v>
      </c>
      <c r="L66" s="62"/>
      <c r="M66" s="24" t="s">
        <v>73</v>
      </c>
      <c r="N66" s="24" t="s">
        <v>74</v>
      </c>
      <c r="O66" s="24" t="s">
        <v>75</v>
      </c>
      <c r="P66" s="24" t="s">
        <v>76</v>
      </c>
      <c r="Q66" s="17">
        <f t="shared" si="1"/>
        <v>0</v>
      </c>
    </row>
    <row r="67" spans="1:17" s="42" customFormat="1" ht="62" x14ac:dyDescent="0.4">
      <c r="A67" s="198"/>
      <c r="B67" s="26" t="s">
        <v>77</v>
      </c>
      <c r="C67" s="26"/>
      <c r="D67" s="26"/>
      <c r="E67" s="26"/>
      <c r="F67" s="22" t="s">
        <v>78</v>
      </c>
      <c r="G67" s="23" t="s">
        <v>79</v>
      </c>
      <c r="H67" s="23" t="s">
        <v>80</v>
      </c>
      <c r="I67" s="27"/>
      <c r="J67" s="23" t="s">
        <v>81</v>
      </c>
      <c r="K67" s="23" t="s">
        <v>56</v>
      </c>
      <c r="L67" s="62"/>
      <c r="M67" s="24" t="s">
        <v>82</v>
      </c>
      <c r="N67" s="24" t="s">
        <v>83</v>
      </c>
      <c r="O67" s="24" t="s">
        <v>84</v>
      </c>
      <c r="P67" s="24" t="s">
        <v>85</v>
      </c>
      <c r="Q67" s="17">
        <f t="shared" si="1"/>
        <v>0</v>
      </c>
    </row>
    <row r="68" spans="1:17" ht="18.649999999999999" customHeight="1" x14ac:dyDescent="0.4">
      <c r="A68" s="46"/>
      <c r="B68" s="46"/>
      <c r="C68" s="46"/>
      <c r="D68" s="46"/>
      <c r="E68" s="46"/>
      <c r="F68" s="46"/>
      <c r="G68" s="46"/>
      <c r="H68" s="46"/>
      <c r="I68" s="47">
        <f>SUM(I58:I67)</f>
        <v>0</v>
      </c>
      <c r="J68" s="48"/>
      <c r="K68" s="49" t="s">
        <v>21</v>
      </c>
      <c r="L68" s="54">
        <f>SUM(Q58:Q67)</f>
        <v>0</v>
      </c>
      <c r="M68" s="48"/>
      <c r="N68" s="48"/>
      <c r="O68" s="46"/>
      <c r="P68" s="46"/>
    </row>
    <row r="69" spans="1:17" x14ac:dyDescent="0.35">
      <c r="A69" s="25"/>
      <c r="B69" s="25"/>
      <c r="C69" s="25"/>
      <c r="D69" s="25"/>
      <c r="E69" s="25"/>
      <c r="F69" s="25"/>
      <c r="G69" s="25"/>
      <c r="H69" s="25"/>
      <c r="I69" s="28"/>
      <c r="J69" s="25"/>
      <c r="K69" s="29"/>
      <c r="L69" s="30"/>
      <c r="M69" s="25"/>
      <c r="N69" s="25"/>
      <c r="O69" s="25"/>
      <c r="P69" s="25"/>
    </row>
    <row r="70" spans="1:17" ht="105" customHeight="1" x14ac:dyDescent="0.4">
      <c r="A70" s="195" t="s">
        <v>124</v>
      </c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</row>
    <row r="71" spans="1:17" ht="25" x14ac:dyDescent="0.35">
      <c r="A71" s="181" t="s">
        <v>125</v>
      </c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3"/>
      <c r="M71" s="187" t="s">
        <v>2</v>
      </c>
      <c r="N71" s="187"/>
      <c r="O71" s="187"/>
      <c r="P71" s="187"/>
    </row>
    <row r="72" spans="1:17" ht="20" x14ac:dyDescent="0.35">
      <c r="A72" s="184"/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186"/>
      <c r="M72" s="41">
        <v>4</v>
      </c>
      <c r="N72" s="41">
        <v>3</v>
      </c>
      <c r="O72" s="41">
        <v>2</v>
      </c>
      <c r="P72" s="41">
        <v>1</v>
      </c>
    </row>
    <row r="73" spans="1:17" s="42" customFormat="1" ht="100" x14ac:dyDescent="0.4">
      <c r="A73" s="74" t="s">
        <v>3</v>
      </c>
      <c r="B73" s="74" t="s">
        <v>4</v>
      </c>
      <c r="C73" s="75" t="s">
        <v>5</v>
      </c>
      <c r="D73" s="74" t="s">
        <v>6</v>
      </c>
      <c r="E73" s="75" t="s">
        <v>115</v>
      </c>
      <c r="F73" s="75" t="s">
        <v>86</v>
      </c>
      <c r="G73" s="75" t="s">
        <v>87</v>
      </c>
      <c r="H73" s="75" t="s">
        <v>88</v>
      </c>
      <c r="I73" s="75" t="s">
        <v>89</v>
      </c>
      <c r="J73" s="75" t="s">
        <v>90</v>
      </c>
      <c r="K73" s="75" t="s">
        <v>91</v>
      </c>
      <c r="L73" s="74" t="s">
        <v>13</v>
      </c>
      <c r="M73" s="76" t="s">
        <v>14</v>
      </c>
      <c r="N73" s="76" t="s">
        <v>15</v>
      </c>
      <c r="O73" s="76" t="s">
        <v>16</v>
      </c>
      <c r="P73" s="76" t="s">
        <v>17</v>
      </c>
    </row>
    <row r="74" spans="1:17" ht="31" x14ac:dyDescent="0.35">
      <c r="A74" s="177" t="s">
        <v>92</v>
      </c>
      <c r="B74" s="63" t="s">
        <v>126</v>
      </c>
      <c r="C74" s="73"/>
      <c r="D74" s="72"/>
      <c r="E74" s="64"/>
      <c r="F74" s="80"/>
      <c r="G74" s="86"/>
      <c r="H74" s="78"/>
      <c r="I74" s="79"/>
      <c r="J74" s="78"/>
      <c r="K74" s="78"/>
      <c r="L74" s="87"/>
      <c r="M74" s="85"/>
      <c r="N74" s="85"/>
      <c r="O74" s="85"/>
      <c r="P74" s="85"/>
      <c r="Q74" s="17">
        <f>L74*I74</f>
        <v>0</v>
      </c>
    </row>
    <row r="75" spans="1:17" x14ac:dyDescent="0.35">
      <c r="A75" s="178"/>
      <c r="B75" s="63" t="s">
        <v>93</v>
      </c>
      <c r="C75" s="73"/>
      <c r="D75" s="72"/>
      <c r="E75" s="64"/>
      <c r="F75" s="80"/>
      <c r="G75" s="86"/>
      <c r="H75" s="78"/>
      <c r="I75" s="88"/>
      <c r="J75" s="78"/>
      <c r="K75" s="78"/>
      <c r="L75" s="87"/>
      <c r="M75" s="85"/>
      <c r="N75" s="85"/>
      <c r="O75" s="85"/>
      <c r="P75" s="85"/>
      <c r="Q75" s="17">
        <f>L75*I75</f>
        <v>0</v>
      </c>
    </row>
    <row r="76" spans="1:17" ht="31" x14ac:dyDescent="0.35">
      <c r="A76" s="178"/>
      <c r="B76" s="61" t="s">
        <v>127</v>
      </c>
      <c r="C76" s="71"/>
      <c r="D76" s="72"/>
      <c r="E76" s="70"/>
      <c r="F76" s="89"/>
      <c r="G76" s="90"/>
      <c r="H76" s="89"/>
      <c r="I76" s="79"/>
      <c r="J76" s="78"/>
      <c r="K76" s="78"/>
      <c r="L76" s="87"/>
      <c r="M76" s="85"/>
      <c r="N76" s="85"/>
      <c r="O76" s="85"/>
      <c r="P76" s="85"/>
      <c r="Q76" s="17">
        <f>L76*I76</f>
        <v>0</v>
      </c>
    </row>
    <row r="77" spans="1:17" ht="46.5" x14ac:dyDescent="0.35">
      <c r="A77" s="178"/>
      <c r="B77" s="61" t="s">
        <v>128</v>
      </c>
      <c r="C77" s="71"/>
      <c r="D77" s="72"/>
      <c r="E77" s="70"/>
      <c r="F77" s="89"/>
      <c r="G77" s="90"/>
      <c r="H77" s="89"/>
      <c r="I77" s="79"/>
      <c r="J77" s="78"/>
      <c r="K77" s="78"/>
      <c r="L77" s="87"/>
      <c r="M77" s="85"/>
      <c r="N77" s="85"/>
      <c r="O77" s="91"/>
      <c r="P77" s="85"/>
      <c r="Q77" s="17">
        <f>L77*I77</f>
        <v>0</v>
      </c>
    </row>
    <row r="78" spans="1:17" ht="31" x14ac:dyDescent="0.35">
      <c r="A78" s="178"/>
      <c r="B78" s="63" t="s">
        <v>129</v>
      </c>
      <c r="C78" s="73"/>
      <c r="D78" s="72"/>
      <c r="E78" s="64"/>
      <c r="F78" s="80"/>
      <c r="G78" s="86"/>
      <c r="H78" s="78"/>
      <c r="I78" s="79"/>
      <c r="J78" s="78"/>
      <c r="K78" s="78"/>
      <c r="L78" s="87"/>
      <c r="M78" s="85"/>
      <c r="N78" s="85"/>
      <c r="O78" s="85"/>
      <c r="P78" s="85"/>
      <c r="Q78" s="17">
        <f>L78*I78</f>
        <v>0</v>
      </c>
    </row>
    <row r="79" spans="1:17" ht="77.5" x14ac:dyDescent="0.35">
      <c r="A79" s="58"/>
      <c r="B79" s="63" t="s">
        <v>130</v>
      </c>
      <c r="C79" s="73"/>
      <c r="D79" s="72"/>
      <c r="E79" s="64"/>
      <c r="F79" s="80"/>
      <c r="G79" s="86"/>
      <c r="H79" s="78"/>
      <c r="I79" s="79"/>
      <c r="J79" s="78"/>
      <c r="K79" s="78"/>
      <c r="L79" s="87"/>
      <c r="M79" s="85"/>
      <c r="N79" s="85"/>
      <c r="O79" s="85"/>
      <c r="P79" s="85"/>
      <c r="Q79" s="4">
        <v>0</v>
      </c>
    </row>
    <row r="80" spans="1:17" ht="22" hidden="1" customHeight="1" x14ac:dyDescent="0.35">
      <c r="A80" s="58"/>
      <c r="B80" s="63"/>
      <c r="C80" s="63"/>
      <c r="D80" s="63"/>
      <c r="E80" s="64"/>
      <c r="F80" s="16"/>
      <c r="G80" s="32"/>
      <c r="H80" s="14"/>
      <c r="I80" s="15"/>
      <c r="J80" s="14"/>
      <c r="K80" s="14"/>
      <c r="L80" s="62"/>
      <c r="M80" s="20"/>
      <c r="N80" s="20"/>
      <c r="O80" s="20"/>
      <c r="P80" s="20"/>
    </row>
    <row r="81" spans="1:16" hidden="1" x14ac:dyDescent="0.35">
      <c r="A81" s="58"/>
      <c r="B81" s="63"/>
      <c r="C81" s="63"/>
      <c r="D81" s="63"/>
      <c r="E81" s="64"/>
      <c r="F81" s="16"/>
      <c r="G81" s="32"/>
      <c r="H81" s="14"/>
      <c r="I81" s="15"/>
      <c r="J81" s="14"/>
      <c r="K81" s="14"/>
      <c r="L81" s="62"/>
      <c r="M81" s="20"/>
      <c r="N81" s="20"/>
      <c r="O81" s="20"/>
      <c r="P81" s="20"/>
    </row>
    <row r="82" spans="1:16" hidden="1" x14ac:dyDescent="0.35">
      <c r="A82" s="58"/>
      <c r="B82" s="63"/>
      <c r="C82" s="63"/>
      <c r="D82" s="63"/>
      <c r="E82" s="64"/>
      <c r="F82" s="16"/>
      <c r="G82" s="32"/>
      <c r="H82" s="14"/>
      <c r="I82" s="15"/>
      <c r="J82" s="14"/>
      <c r="K82" s="14"/>
      <c r="L82" s="62"/>
      <c r="M82" s="20"/>
      <c r="N82" s="20"/>
      <c r="O82" s="20"/>
      <c r="P82" s="20"/>
    </row>
    <row r="83" spans="1:16" hidden="1" x14ac:dyDescent="0.35">
      <c r="A83" s="58"/>
      <c r="B83" s="63"/>
      <c r="C83" s="63"/>
      <c r="D83" s="63"/>
      <c r="E83" s="64"/>
      <c r="F83" s="16"/>
      <c r="G83" s="32"/>
      <c r="H83" s="14"/>
      <c r="I83" s="15"/>
      <c r="J83" s="14"/>
      <c r="K83" s="14"/>
      <c r="L83" s="62"/>
      <c r="M83" s="20"/>
      <c r="N83" s="20"/>
      <c r="O83" s="20"/>
      <c r="P83" s="20"/>
    </row>
    <row r="84" spans="1:16" hidden="1" x14ac:dyDescent="0.35">
      <c r="A84" s="58"/>
      <c r="B84" s="63"/>
      <c r="C84" s="63"/>
      <c r="D84" s="63"/>
      <c r="E84" s="64"/>
      <c r="F84" s="16"/>
      <c r="G84" s="32"/>
      <c r="H84" s="14"/>
      <c r="I84" s="15"/>
      <c r="J84" s="14"/>
      <c r="K84" s="14"/>
      <c r="L84" s="62"/>
      <c r="M84" s="20"/>
      <c r="N84" s="20"/>
      <c r="O84" s="20"/>
      <c r="P84" s="20"/>
    </row>
    <row r="85" spans="1:16" hidden="1" x14ac:dyDescent="0.35">
      <c r="A85" s="58"/>
      <c r="B85" s="63"/>
      <c r="C85" s="63"/>
      <c r="D85" s="63"/>
      <c r="E85" s="64"/>
      <c r="F85" s="16"/>
      <c r="G85" s="32"/>
      <c r="H85" s="14"/>
      <c r="I85" s="15"/>
      <c r="J85" s="14"/>
      <c r="K85" s="14"/>
      <c r="L85" s="62"/>
      <c r="M85" s="20"/>
      <c r="N85" s="20"/>
      <c r="O85" s="20"/>
      <c r="P85" s="20"/>
    </row>
    <row r="86" spans="1:16" hidden="1" x14ac:dyDescent="0.35">
      <c r="A86" s="58"/>
      <c r="B86" s="63"/>
      <c r="C86" s="63"/>
      <c r="D86" s="63"/>
      <c r="E86" s="64"/>
      <c r="F86" s="16"/>
      <c r="G86" s="32"/>
      <c r="H86" s="14"/>
      <c r="I86" s="15"/>
      <c r="J86" s="14"/>
      <c r="K86" s="14"/>
      <c r="L86" s="62"/>
      <c r="M86" s="20"/>
      <c r="N86" s="20"/>
      <c r="O86" s="20"/>
      <c r="P86" s="20"/>
    </row>
    <row r="87" spans="1:16" hidden="1" x14ac:dyDescent="0.35">
      <c r="A87" s="58"/>
      <c r="B87" s="63"/>
      <c r="C87" s="63"/>
      <c r="D87" s="63"/>
      <c r="E87" s="64"/>
      <c r="F87" s="16"/>
      <c r="G87" s="32"/>
      <c r="H87" s="14"/>
      <c r="I87" s="15"/>
      <c r="J87" s="14"/>
      <c r="K87" s="14"/>
      <c r="L87" s="62"/>
      <c r="M87" s="20"/>
      <c r="N87" s="20"/>
      <c r="O87" s="20"/>
      <c r="P87" s="20"/>
    </row>
    <row r="88" spans="1:16" hidden="1" x14ac:dyDescent="0.35">
      <c r="A88" s="58"/>
      <c r="B88" s="63"/>
      <c r="C88" s="63"/>
      <c r="D88" s="63"/>
      <c r="E88" s="64"/>
      <c r="F88" s="16"/>
      <c r="G88" s="32"/>
      <c r="H88" s="14"/>
      <c r="I88" s="15"/>
      <c r="J88" s="14"/>
      <c r="K88" s="14"/>
      <c r="L88" s="62"/>
      <c r="M88" s="20"/>
      <c r="N88" s="20"/>
      <c r="O88" s="20"/>
      <c r="P88" s="20"/>
    </row>
    <row r="89" spans="1:16" hidden="1" x14ac:dyDescent="0.35">
      <c r="A89" s="58"/>
      <c r="B89" s="63"/>
      <c r="C89" s="63"/>
      <c r="D89" s="63"/>
      <c r="E89" s="64"/>
      <c r="F89" s="16"/>
      <c r="G89" s="32"/>
      <c r="H89" s="14"/>
      <c r="I89" s="15"/>
      <c r="J89" s="14"/>
      <c r="K89" s="14"/>
      <c r="L89" s="62"/>
      <c r="M89" s="20"/>
      <c r="N89" s="20"/>
      <c r="O89" s="20"/>
      <c r="P89" s="20"/>
    </row>
    <row r="90" spans="1:16" hidden="1" x14ac:dyDescent="0.35">
      <c r="A90" s="58"/>
      <c r="B90" s="63"/>
      <c r="C90" s="63"/>
      <c r="D90" s="63"/>
      <c r="E90" s="64"/>
      <c r="F90" s="16"/>
      <c r="G90" s="32"/>
      <c r="H90" s="14"/>
      <c r="I90" s="15"/>
      <c r="J90" s="14"/>
      <c r="K90" s="14"/>
      <c r="L90" s="62"/>
      <c r="M90" s="20"/>
      <c r="N90" s="20"/>
      <c r="O90" s="20"/>
      <c r="P90" s="20"/>
    </row>
    <row r="91" spans="1:16" hidden="1" x14ac:dyDescent="0.35">
      <c r="A91" s="58"/>
      <c r="B91" s="63"/>
      <c r="C91" s="63"/>
      <c r="D91" s="63"/>
      <c r="E91" s="64"/>
      <c r="F91" s="16"/>
      <c r="G91" s="32"/>
      <c r="H91" s="14"/>
      <c r="I91" s="15"/>
      <c r="J91" s="14"/>
      <c r="K91" s="14"/>
      <c r="L91" s="62"/>
      <c r="M91" s="20"/>
      <c r="N91" s="20"/>
      <c r="O91" s="20"/>
      <c r="P91" s="20"/>
    </row>
    <row r="92" spans="1:16" hidden="1" x14ac:dyDescent="0.35">
      <c r="A92" s="58"/>
      <c r="B92" s="63"/>
      <c r="C92" s="63"/>
      <c r="D92" s="63"/>
      <c r="E92" s="64"/>
      <c r="F92" s="16"/>
      <c r="G92" s="32"/>
      <c r="H92" s="14"/>
      <c r="I92" s="15"/>
      <c r="J92" s="14"/>
      <c r="K92" s="14"/>
      <c r="L92" s="62"/>
      <c r="M92" s="20"/>
      <c r="N92" s="20"/>
      <c r="O92" s="20"/>
      <c r="P92" s="20"/>
    </row>
    <row r="93" spans="1:16" hidden="1" x14ac:dyDescent="0.35">
      <c r="A93" s="58"/>
      <c r="B93" s="63"/>
      <c r="C93" s="63"/>
      <c r="D93" s="63"/>
      <c r="E93" s="64"/>
      <c r="F93" s="16"/>
      <c r="G93" s="32"/>
      <c r="H93" s="14"/>
      <c r="I93" s="15"/>
      <c r="J93" s="14"/>
      <c r="K93" s="14"/>
      <c r="L93" s="62"/>
      <c r="M93" s="20"/>
      <c r="N93" s="20"/>
      <c r="O93" s="20"/>
      <c r="P93" s="20"/>
    </row>
    <row r="94" spans="1:16" hidden="1" x14ac:dyDescent="0.35">
      <c r="A94" s="58"/>
      <c r="B94" s="63"/>
      <c r="C94" s="63"/>
      <c r="D94" s="63"/>
      <c r="E94" s="64"/>
      <c r="F94" s="16"/>
      <c r="G94" s="32"/>
      <c r="H94" s="14"/>
      <c r="I94" s="15"/>
      <c r="J94" s="14"/>
      <c r="K94" s="14"/>
      <c r="L94" s="62"/>
      <c r="M94" s="20"/>
      <c r="N94" s="20"/>
      <c r="O94" s="20"/>
      <c r="P94" s="20"/>
    </row>
    <row r="95" spans="1:16" ht="20" x14ac:dyDescent="0.4">
      <c r="A95" s="46"/>
      <c r="B95" s="46"/>
      <c r="C95" s="46"/>
      <c r="D95" s="46"/>
      <c r="E95" s="46"/>
      <c r="F95" s="46"/>
      <c r="G95" s="46"/>
      <c r="H95" s="46"/>
      <c r="I95" s="47">
        <f>SUM(I73:I78)</f>
        <v>0</v>
      </c>
      <c r="J95" s="48"/>
      <c r="K95" s="49" t="s">
        <v>104</v>
      </c>
      <c r="L95" s="50">
        <f>SUM(Q74:Q94)</f>
        <v>0</v>
      </c>
      <c r="M95" s="48"/>
      <c r="N95" s="46"/>
      <c r="O95" s="46"/>
      <c r="P95" s="46"/>
    </row>
    <row r="98" spans="1:16" x14ac:dyDescent="0.35">
      <c r="G98" s="5"/>
      <c r="H98" s="5"/>
    </row>
    <row r="99" spans="1:16" ht="72.650000000000006" customHeight="1" x14ac:dyDescent="0.35">
      <c r="A99" s="34" t="s">
        <v>105</v>
      </c>
      <c r="B99" s="34"/>
      <c r="C99" s="34"/>
      <c r="D99" s="34"/>
      <c r="E99" s="35"/>
      <c r="F99" s="35"/>
      <c r="G99" s="5"/>
      <c r="I99" s="4"/>
    </row>
    <row r="100" spans="1:16" ht="42.65" customHeight="1" x14ac:dyDescent="0.35">
      <c r="A100" s="35"/>
      <c r="B100" s="35"/>
      <c r="C100" s="35"/>
      <c r="D100" s="35"/>
      <c r="E100" s="35"/>
      <c r="F100" s="35"/>
      <c r="G100" s="36"/>
      <c r="H100" s="37"/>
      <c r="I100" s="37"/>
      <c r="J100" s="31"/>
      <c r="K100" s="31"/>
      <c r="L100" s="69" t="s">
        <v>106</v>
      </c>
      <c r="M100" s="44"/>
      <c r="N100" s="45" t="str" cm="1">
        <f t="array" ref="N100">_xlfn.IFS(M100&lt;=2,"Below Expectations",
M100&gt;2,"Meets Expectations",
M100&lt;3.3, "Meets Expectations",
M100&gt;=3.3, "Exceeds Expectations",
M100&lt;3.6,"Exceeds Expectations",
M100&gt;=3.6,"Exceptional")</f>
        <v>Below Expectations</v>
      </c>
      <c r="O100" s="31"/>
      <c r="P100" s="31"/>
    </row>
    <row r="101" spans="1:16" x14ac:dyDescent="0.35">
      <c r="A101" s="35"/>
      <c r="B101" s="35"/>
      <c r="C101" s="35"/>
      <c r="D101" s="35"/>
      <c r="E101" s="35"/>
      <c r="F101" s="35"/>
      <c r="M101" s="25"/>
    </row>
    <row r="102" spans="1:16" x14ac:dyDescent="0.35">
      <c r="A102" s="35"/>
      <c r="B102" s="35"/>
      <c r="C102" s="35"/>
      <c r="D102" s="35"/>
      <c r="E102" s="35"/>
      <c r="F102" s="35"/>
      <c r="G102" s="5"/>
    </row>
    <row r="103" spans="1:16" x14ac:dyDescent="0.35">
      <c r="A103" s="35"/>
      <c r="B103" s="35"/>
      <c r="C103" s="35"/>
      <c r="D103" s="35"/>
      <c r="E103" s="35"/>
      <c r="F103" s="35"/>
    </row>
    <row r="104" spans="1:16" x14ac:dyDescent="0.35">
      <c r="A104" s="35"/>
      <c r="B104" s="35"/>
      <c r="C104" s="35"/>
      <c r="D104" s="35"/>
      <c r="E104" s="35"/>
      <c r="F104" s="35"/>
    </row>
  </sheetData>
  <mergeCells count="20">
    <mergeCell ref="A70:P70"/>
    <mergeCell ref="A71:L72"/>
    <mergeCell ref="M71:P71"/>
    <mergeCell ref="A74:A78"/>
    <mergeCell ref="A58:A67"/>
    <mergeCell ref="B58:B63"/>
    <mergeCell ref="C58:C63"/>
    <mergeCell ref="D58:D63"/>
    <mergeCell ref="E58:E63"/>
    <mergeCell ref="B64:B66"/>
    <mergeCell ref="C64:C66"/>
    <mergeCell ref="D64:D66"/>
    <mergeCell ref="E64:E66"/>
    <mergeCell ref="A55:L56"/>
    <mergeCell ref="M55:P55"/>
    <mergeCell ref="A26:P26"/>
    <mergeCell ref="A27:L28"/>
    <mergeCell ref="M27:P27"/>
    <mergeCell ref="A30:A36"/>
    <mergeCell ref="A54:P54"/>
  </mergeCells>
  <dataValidations count="2">
    <dataValidation type="list" allowBlank="1" showInputMessage="1" showErrorMessage="1" sqref="L58:L67 L30:L51 L74:L94" xr:uid="{575BC636-B9AD-41A1-B6AE-63141170CF10}">
      <formula1>"1,2,3,4"</formula1>
    </dataValidation>
    <dataValidation type="list" allowBlank="1" showInputMessage="1" showErrorMessage="1" sqref="B58:D67 B74:C94 D80:D94 B30:B51 C37:D51" xr:uid="{1383C5A8-9C60-4F73-8D3F-DA55C3300573}">
      <formula1>#REF!</formula1>
    </dataValidation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63073-441D-4EE7-8E92-9D813260350A}">
  <sheetPr>
    <tabColor rgb="FFFF0000"/>
  </sheetPr>
  <dimension ref="A1:X104"/>
  <sheetViews>
    <sheetView topLeftCell="A17" zoomScale="40" zoomScaleNormal="40" workbookViewId="0">
      <selection activeCell="G57" sqref="G57"/>
    </sheetView>
  </sheetViews>
  <sheetFormatPr defaultColWidth="9.1796875" defaultRowHeight="15.5" x14ac:dyDescent="0.35"/>
  <cols>
    <col min="1" max="1" width="17.1796875" style="4" customWidth="1"/>
    <col min="2" max="2" width="40.54296875" style="4" customWidth="1"/>
    <col min="3" max="3" width="35.81640625" style="4" customWidth="1"/>
    <col min="4" max="4" width="36.54296875" style="4" customWidth="1"/>
    <col min="5" max="5" width="39.54296875" style="4" customWidth="1"/>
    <col min="6" max="6" width="21" style="4" customWidth="1"/>
    <col min="7" max="7" width="33.453125" style="4" customWidth="1"/>
    <col min="8" max="8" width="33.81640625" style="4" customWidth="1"/>
    <col min="9" max="9" width="23.54296875" style="5" customWidth="1"/>
    <col min="10" max="10" width="33.1796875" style="4" customWidth="1"/>
    <col min="11" max="11" width="29.453125" style="4" customWidth="1"/>
    <col min="12" max="12" width="21.1796875" style="5" customWidth="1"/>
    <col min="13" max="13" width="24.1796875" style="4" customWidth="1"/>
    <col min="14" max="14" width="24.81640625" style="4" customWidth="1"/>
    <col min="15" max="16" width="24.453125" style="4" customWidth="1"/>
    <col min="17" max="17" width="9.1796875" style="4" customWidth="1"/>
    <col min="18" max="16384" width="9.1796875" style="4"/>
  </cols>
  <sheetData>
    <row r="1" spans="1:24" x14ac:dyDescent="0.35">
      <c r="A1" s="1" t="s">
        <v>0</v>
      </c>
      <c r="B1" s="2"/>
      <c r="C1" s="2"/>
      <c r="D1" s="2"/>
      <c r="E1" s="3"/>
    </row>
    <row r="2" spans="1:24" x14ac:dyDescent="0.35">
      <c r="A2" s="6" t="s">
        <v>107</v>
      </c>
      <c r="B2" s="7"/>
      <c r="C2" s="7"/>
      <c r="D2" s="7"/>
      <c r="E2" s="8"/>
      <c r="X2" s="4" t="e">
        <f>AVERAGE(L30:L36)</f>
        <v>#DIV/0!</v>
      </c>
    </row>
    <row r="3" spans="1:24" x14ac:dyDescent="0.35">
      <c r="A3" s="6" t="s">
        <v>108</v>
      </c>
      <c r="B3" s="7"/>
      <c r="C3" s="7"/>
      <c r="D3" s="7"/>
      <c r="E3" s="8"/>
      <c r="X3" s="4" t="e">
        <f>AVERAGE(#REF!)</f>
        <v>#REF!</v>
      </c>
    </row>
    <row r="4" spans="1:24" x14ac:dyDescent="0.35">
      <c r="A4" s="6" t="s">
        <v>109</v>
      </c>
      <c r="B4" s="7"/>
      <c r="C4" s="7"/>
      <c r="D4" s="7"/>
      <c r="E4" s="8"/>
      <c r="X4" s="4" t="e">
        <f>AVERAGE(L74:L78)</f>
        <v>#DIV/0!</v>
      </c>
    </row>
    <row r="5" spans="1:24" x14ac:dyDescent="0.35">
      <c r="A5" s="6" t="s">
        <v>110</v>
      </c>
      <c r="B5" s="7"/>
      <c r="C5" s="7"/>
      <c r="D5" s="7"/>
      <c r="E5" s="8"/>
    </row>
    <row r="6" spans="1:24" x14ac:dyDescent="0.35">
      <c r="A6" s="6"/>
      <c r="B6" s="7"/>
      <c r="C6" s="7"/>
      <c r="D6" s="7"/>
      <c r="E6" s="8"/>
    </row>
    <row r="7" spans="1:24" x14ac:dyDescent="0.35">
      <c r="A7" s="6" t="s">
        <v>1</v>
      </c>
      <c r="B7" s="7"/>
      <c r="C7" s="7"/>
      <c r="D7" s="7"/>
      <c r="E7" s="9"/>
    </row>
    <row r="8" spans="1:24" x14ac:dyDescent="0.35">
      <c r="A8" s="6" t="s">
        <v>107</v>
      </c>
      <c r="B8" s="7"/>
      <c r="C8" s="7"/>
      <c r="D8" s="7"/>
      <c r="E8" s="8"/>
    </row>
    <row r="9" spans="1:24" x14ac:dyDescent="0.35">
      <c r="A9" s="6" t="s">
        <v>108</v>
      </c>
      <c r="B9" s="7"/>
      <c r="C9" s="7"/>
      <c r="D9" s="7"/>
      <c r="E9" s="8"/>
    </row>
    <row r="10" spans="1:24" x14ac:dyDescent="0.35">
      <c r="A10" s="6" t="s">
        <v>109</v>
      </c>
      <c r="B10" s="7"/>
      <c r="C10" s="7"/>
      <c r="D10" s="7"/>
      <c r="E10" s="8"/>
    </row>
    <row r="11" spans="1:24" x14ac:dyDescent="0.35">
      <c r="A11" s="6" t="s">
        <v>110</v>
      </c>
      <c r="B11" s="7"/>
      <c r="C11" s="7"/>
      <c r="D11" s="7"/>
      <c r="E11" s="8"/>
    </row>
    <row r="12" spans="1:24" x14ac:dyDescent="0.35">
      <c r="A12" s="6"/>
      <c r="B12" s="7"/>
      <c r="C12" s="7"/>
      <c r="D12" s="7"/>
      <c r="E12" s="8"/>
    </row>
    <row r="13" spans="1:24" x14ac:dyDescent="0.35">
      <c r="A13" s="6"/>
      <c r="B13" s="7"/>
      <c r="C13" s="7"/>
      <c r="D13" s="7"/>
      <c r="E13" s="8"/>
    </row>
    <row r="14" spans="1:24" x14ac:dyDescent="0.35">
      <c r="A14" s="6"/>
      <c r="B14" s="7"/>
      <c r="C14" s="7"/>
      <c r="D14" s="7"/>
      <c r="E14" s="8"/>
    </row>
    <row r="15" spans="1:24" x14ac:dyDescent="0.35">
      <c r="A15" s="6"/>
      <c r="B15" s="7"/>
      <c r="C15" s="7"/>
      <c r="D15" s="7"/>
      <c r="E15" s="8"/>
    </row>
    <row r="16" spans="1:24" x14ac:dyDescent="0.35">
      <c r="A16" s="6"/>
      <c r="B16" s="7"/>
      <c r="C16" s="7"/>
      <c r="D16" s="7"/>
      <c r="E16" s="8"/>
    </row>
    <row r="17" spans="1:22" ht="16" thickBot="1" x14ac:dyDescent="0.4">
      <c r="A17" s="10"/>
      <c r="B17" s="11"/>
      <c r="C17" s="11"/>
      <c r="D17" s="11"/>
      <c r="E17" s="12"/>
    </row>
    <row r="18" spans="1:22" x14ac:dyDescent="0.35">
      <c r="A18" s="7"/>
      <c r="B18" s="7"/>
      <c r="C18" s="7"/>
      <c r="D18" s="7"/>
      <c r="E18" s="7"/>
    </row>
    <row r="19" spans="1:22" x14ac:dyDescent="0.35">
      <c r="A19" s="7"/>
      <c r="B19" s="7"/>
      <c r="C19" s="7"/>
      <c r="D19" s="7"/>
      <c r="E19" s="7"/>
    </row>
    <row r="20" spans="1:22" x14ac:dyDescent="0.35">
      <c r="A20" s="7"/>
      <c r="B20" s="7"/>
      <c r="C20" s="7"/>
      <c r="D20" s="7"/>
      <c r="E20" s="7"/>
    </row>
    <row r="21" spans="1:22" x14ac:dyDescent="0.35">
      <c r="A21" s="7"/>
      <c r="B21" s="7"/>
      <c r="C21" s="7"/>
      <c r="D21" s="7"/>
      <c r="E21" s="7"/>
    </row>
    <row r="22" spans="1:22" x14ac:dyDescent="0.35">
      <c r="A22" s="7"/>
      <c r="B22" s="7"/>
      <c r="C22" s="7"/>
      <c r="D22" s="7"/>
      <c r="E22" s="7"/>
    </row>
    <row r="23" spans="1:22" x14ac:dyDescent="0.35">
      <c r="A23" s="7"/>
      <c r="B23" s="7"/>
      <c r="C23" s="7"/>
      <c r="D23" s="7"/>
      <c r="E23" s="7"/>
    </row>
    <row r="24" spans="1:22" x14ac:dyDescent="0.35">
      <c r="A24" s="7"/>
      <c r="B24" s="7"/>
      <c r="C24" s="7"/>
      <c r="D24" s="7"/>
      <c r="E24" s="7"/>
    </row>
    <row r="25" spans="1:22" x14ac:dyDescent="0.35">
      <c r="A25" s="7"/>
      <c r="B25" s="7"/>
      <c r="C25" s="7"/>
      <c r="D25" s="7"/>
      <c r="E25" s="7"/>
    </row>
    <row r="26" spans="1:22" ht="125.5" customHeight="1" x14ac:dyDescent="0.35">
      <c r="A26" s="188" t="s">
        <v>111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5"/>
      <c r="R26" s="5"/>
      <c r="S26" s="5"/>
      <c r="T26" s="5"/>
      <c r="U26" s="5"/>
      <c r="V26" s="5"/>
    </row>
    <row r="27" spans="1:22" s="5" customFormat="1" ht="19.5" customHeight="1" x14ac:dyDescent="0.35">
      <c r="A27" s="190" t="s">
        <v>112</v>
      </c>
      <c r="B27" s="191"/>
      <c r="C27" s="191"/>
      <c r="D27" s="191"/>
      <c r="E27" s="191"/>
      <c r="F27" s="182"/>
      <c r="G27" s="182"/>
      <c r="H27" s="182"/>
      <c r="I27" s="182"/>
      <c r="J27" s="182"/>
      <c r="K27" s="182"/>
      <c r="L27" s="183"/>
      <c r="M27" s="187" t="s">
        <v>2</v>
      </c>
      <c r="N27" s="187"/>
      <c r="O27" s="187"/>
      <c r="P27" s="187"/>
    </row>
    <row r="28" spans="1:22" s="5" customFormat="1" ht="20" x14ac:dyDescent="0.35">
      <c r="A28" s="184"/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6"/>
      <c r="M28" s="41">
        <v>4</v>
      </c>
      <c r="N28" s="41">
        <v>3</v>
      </c>
      <c r="O28" s="41">
        <v>2</v>
      </c>
      <c r="P28" s="41">
        <v>1</v>
      </c>
      <c r="Q28" s="13"/>
      <c r="R28" s="13"/>
      <c r="S28" s="13"/>
      <c r="T28" s="13"/>
      <c r="U28" s="13"/>
      <c r="V28" s="13"/>
    </row>
    <row r="29" spans="1:22" s="92" customFormat="1" ht="100" x14ac:dyDescent="0.35">
      <c r="A29" s="74" t="s">
        <v>3</v>
      </c>
      <c r="B29" s="74" t="s">
        <v>4</v>
      </c>
      <c r="C29" s="75" t="s">
        <v>113</v>
      </c>
      <c r="D29" s="74" t="s">
        <v>114</v>
      </c>
      <c r="E29" s="75" t="s">
        <v>115</v>
      </c>
      <c r="F29" s="75" t="s">
        <v>7</v>
      </c>
      <c r="G29" s="75" t="s">
        <v>8</v>
      </c>
      <c r="H29" s="75" t="s">
        <v>9</v>
      </c>
      <c r="I29" s="75" t="s">
        <v>10</v>
      </c>
      <c r="J29" s="75" t="s">
        <v>11</v>
      </c>
      <c r="K29" s="75" t="s">
        <v>12</v>
      </c>
      <c r="L29" s="74" t="s">
        <v>13</v>
      </c>
      <c r="M29" s="76" t="s">
        <v>14</v>
      </c>
      <c r="N29" s="76" t="s">
        <v>15</v>
      </c>
      <c r="O29" s="76" t="s">
        <v>16</v>
      </c>
      <c r="P29" s="76" t="s">
        <v>17</v>
      </c>
    </row>
    <row r="30" spans="1:22" s="17" customFormat="1" ht="31" x14ac:dyDescent="0.35">
      <c r="A30" s="192" t="s">
        <v>116</v>
      </c>
      <c r="B30" s="61" t="s">
        <v>18</v>
      </c>
      <c r="C30" s="71"/>
      <c r="D30" s="71"/>
      <c r="E30" s="43"/>
      <c r="F30" s="78"/>
      <c r="G30" s="78"/>
      <c r="H30" s="78"/>
      <c r="I30" s="79"/>
      <c r="J30" s="78"/>
      <c r="K30" s="78"/>
      <c r="L30" s="80"/>
      <c r="M30" s="81"/>
      <c r="N30" s="82"/>
      <c r="O30" s="83"/>
      <c r="P30" s="82"/>
      <c r="Q30" s="17">
        <f t="shared" ref="Q30:Q36" si="0">L30*I30</f>
        <v>0</v>
      </c>
    </row>
    <row r="31" spans="1:22" s="17" customFormat="1" ht="46.5" x14ac:dyDescent="0.35">
      <c r="A31" s="193"/>
      <c r="B31" s="61" t="s">
        <v>117</v>
      </c>
      <c r="C31" s="71"/>
      <c r="D31" s="71"/>
      <c r="E31" s="18"/>
      <c r="F31" s="78"/>
      <c r="G31" s="78"/>
      <c r="H31" s="78"/>
      <c r="I31" s="79"/>
      <c r="J31" s="78"/>
      <c r="K31" s="78"/>
      <c r="L31" s="80"/>
      <c r="M31" s="84"/>
      <c r="N31" s="84"/>
      <c r="O31" s="84"/>
      <c r="P31" s="84"/>
      <c r="Q31" s="17">
        <f t="shared" si="0"/>
        <v>0</v>
      </c>
    </row>
    <row r="32" spans="1:22" ht="31" x14ac:dyDescent="0.35">
      <c r="A32" s="193"/>
      <c r="B32" s="61" t="s">
        <v>20</v>
      </c>
      <c r="C32" s="71"/>
      <c r="D32" s="71"/>
      <c r="E32" s="18"/>
      <c r="F32" s="78"/>
      <c r="G32" s="78"/>
      <c r="H32" s="78"/>
      <c r="I32" s="79"/>
      <c r="J32" s="78"/>
      <c r="K32" s="78"/>
      <c r="L32" s="80"/>
      <c r="M32" s="85"/>
      <c r="N32" s="85"/>
      <c r="O32" s="85"/>
      <c r="P32" s="85"/>
      <c r="Q32" s="17">
        <f t="shared" si="0"/>
        <v>0</v>
      </c>
    </row>
    <row r="33" spans="1:17" ht="46.5" x14ac:dyDescent="0.35">
      <c r="A33" s="193"/>
      <c r="B33" s="61" t="s">
        <v>118</v>
      </c>
      <c r="C33" s="71"/>
      <c r="D33" s="71"/>
      <c r="E33" s="18"/>
      <c r="F33" s="78"/>
      <c r="G33" s="78"/>
      <c r="H33" s="78"/>
      <c r="I33" s="79"/>
      <c r="J33" s="78"/>
      <c r="K33" s="78"/>
      <c r="L33" s="80"/>
      <c r="M33" s="85"/>
      <c r="N33" s="85"/>
      <c r="O33" s="85"/>
      <c r="P33" s="85"/>
      <c r="Q33" s="17">
        <f t="shared" si="0"/>
        <v>0</v>
      </c>
    </row>
    <row r="34" spans="1:17" ht="46.5" x14ac:dyDescent="0.35">
      <c r="A34" s="193"/>
      <c r="B34" s="61" t="s">
        <v>119</v>
      </c>
      <c r="C34" s="71"/>
      <c r="D34" s="71"/>
      <c r="E34" s="18"/>
      <c r="F34" s="78"/>
      <c r="G34" s="78"/>
      <c r="H34" s="78"/>
      <c r="I34" s="79"/>
      <c r="J34" s="78"/>
      <c r="K34" s="78"/>
      <c r="L34" s="80"/>
      <c r="M34" s="84"/>
      <c r="N34" s="84"/>
      <c r="O34" s="84"/>
      <c r="P34" s="84"/>
      <c r="Q34" s="17">
        <f t="shared" si="0"/>
        <v>0</v>
      </c>
    </row>
    <row r="35" spans="1:17" ht="31" x14ac:dyDescent="0.35">
      <c r="A35" s="193"/>
      <c r="B35" s="61" t="s">
        <v>19</v>
      </c>
      <c r="C35" s="71"/>
      <c r="D35" s="71"/>
      <c r="E35" s="43"/>
      <c r="F35" s="78"/>
      <c r="G35" s="78"/>
      <c r="H35" s="78"/>
      <c r="I35" s="79"/>
      <c r="J35" s="78"/>
      <c r="K35" s="78"/>
      <c r="L35" s="80"/>
      <c r="M35" s="85"/>
      <c r="N35" s="85"/>
      <c r="O35" s="85"/>
      <c r="P35" s="85"/>
      <c r="Q35" s="17">
        <f t="shared" si="0"/>
        <v>0</v>
      </c>
    </row>
    <row r="36" spans="1:17" ht="32.15" customHeight="1" x14ac:dyDescent="0.35">
      <c r="A36" s="194"/>
      <c r="B36" s="61" t="s">
        <v>120</v>
      </c>
      <c r="C36" s="71"/>
      <c r="D36" s="71"/>
      <c r="E36" s="18"/>
      <c r="F36" s="78"/>
      <c r="G36" s="78"/>
      <c r="H36" s="78"/>
      <c r="I36" s="79"/>
      <c r="J36" s="78"/>
      <c r="K36" s="78"/>
      <c r="L36" s="80"/>
      <c r="M36" s="81"/>
      <c r="N36" s="82"/>
      <c r="O36" s="83"/>
      <c r="P36" s="82"/>
      <c r="Q36" s="17">
        <f t="shared" si="0"/>
        <v>0</v>
      </c>
    </row>
    <row r="37" spans="1:17" hidden="1" x14ac:dyDescent="0.35">
      <c r="A37" s="59"/>
      <c r="B37" s="61"/>
      <c r="C37" s="61"/>
      <c r="D37" s="61"/>
      <c r="E37" s="18"/>
      <c r="F37" s="14"/>
      <c r="G37" s="14"/>
      <c r="H37" s="14"/>
      <c r="I37" s="15"/>
      <c r="J37" s="14"/>
      <c r="K37" s="14"/>
      <c r="L37" s="16"/>
      <c r="M37" s="51"/>
      <c r="N37" s="52"/>
      <c r="O37" s="53"/>
      <c r="P37" s="52"/>
    </row>
    <row r="38" spans="1:17" hidden="1" x14ac:dyDescent="0.35">
      <c r="A38" s="59"/>
      <c r="B38" s="61"/>
      <c r="C38" s="61"/>
      <c r="D38" s="61"/>
      <c r="E38" s="18"/>
      <c r="F38" s="14"/>
      <c r="G38" s="14"/>
      <c r="H38" s="14"/>
      <c r="I38" s="15"/>
      <c r="J38" s="14"/>
      <c r="K38" s="14"/>
      <c r="L38" s="16"/>
      <c r="M38" s="51"/>
      <c r="N38" s="52"/>
      <c r="O38" s="53"/>
      <c r="P38" s="52"/>
    </row>
    <row r="39" spans="1:17" hidden="1" x14ac:dyDescent="0.35">
      <c r="A39" s="59"/>
      <c r="B39" s="61"/>
      <c r="C39" s="61"/>
      <c r="D39" s="61"/>
      <c r="E39" s="18"/>
      <c r="F39" s="14"/>
      <c r="G39" s="14"/>
      <c r="H39" s="14"/>
      <c r="I39" s="15"/>
      <c r="J39" s="14"/>
      <c r="K39" s="14"/>
      <c r="L39" s="16"/>
      <c r="M39" s="51"/>
      <c r="N39" s="52"/>
      <c r="O39" s="53"/>
      <c r="P39" s="52"/>
    </row>
    <row r="40" spans="1:17" hidden="1" x14ac:dyDescent="0.35">
      <c r="A40" s="59"/>
      <c r="B40" s="61"/>
      <c r="C40" s="61"/>
      <c r="D40" s="61"/>
      <c r="E40" s="18"/>
      <c r="F40" s="14"/>
      <c r="G40" s="14"/>
      <c r="H40" s="14"/>
      <c r="I40" s="15"/>
      <c r="J40" s="14"/>
      <c r="K40" s="14"/>
      <c r="L40" s="16"/>
      <c r="M40" s="51"/>
      <c r="N40" s="52"/>
      <c r="O40" s="53"/>
      <c r="P40" s="52"/>
    </row>
    <row r="41" spans="1:17" hidden="1" x14ac:dyDescent="0.35">
      <c r="A41" s="59"/>
      <c r="B41" s="61"/>
      <c r="C41" s="61"/>
      <c r="D41" s="61"/>
      <c r="E41" s="18"/>
      <c r="F41" s="14"/>
      <c r="G41" s="14"/>
      <c r="H41" s="14"/>
      <c r="I41" s="15"/>
      <c r="J41" s="14"/>
      <c r="K41" s="14"/>
      <c r="L41" s="16"/>
      <c r="M41" s="51"/>
      <c r="N41" s="52"/>
      <c r="O41" s="53"/>
      <c r="P41" s="52"/>
    </row>
    <row r="42" spans="1:17" hidden="1" x14ac:dyDescent="0.35">
      <c r="A42" s="59"/>
      <c r="B42" s="61"/>
      <c r="C42" s="61"/>
      <c r="D42" s="61"/>
      <c r="E42" s="18"/>
      <c r="F42" s="14"/>
      <c r="G42" s="14"/>
      <c r="H42" s="14"/>
      <c r="I42" s="15"/>
      <c r="J42" s="14"/>
      <c r="K42" s="14"/>
      <c r="L42" s="16"/>
      <c r="M42" s="51"/>
      <c r="N42" s="52"/>
      <c r="O42" s="53"/>
      <c r="P42" s="52"/>
    </row>
    <row r="43" spans="1:17" hidden="1" x14ac:dyDescent="0.35">
      <c r="A43" s="59"/>
      <c r="B43" s="61"/>
      <c r="C43" s="61"/>
      <c r="D43" s="61"/>
      <c r="E43" s="18"/>
      <c r="F43" s="14"/>
      <c r="G43" s="14"/>
      <c r="H43" s="14"/>
      <c r="I43" s="15"/>
      <c r="J43" s="14"/>
      <c r="K43" s="14"/>
      <c r="L43" s="16"/>
      <c r="M43" s="51"/>
      <c r="N43" s="52"/>
      <c r="O43" s="53"/>
      <c r="P43" s="52"/>
    </row>
    <row r="44" spans="1:17" hidden="1" x14ac:dyDescent="0.35">
      <c r="A44" s="59"/>
      <c r="B44" s="61"/>
      <c r="C44" s="61"/>
      <c r="D44" s="61"/>
      <c r="E44" s="18"/>
      <c r="F44" s="14"/>
      <c r="G44" s="14"/>
      <c r="H44" s="14"/>
      <c r="I44" s="15"/>
      <c r="J44" s="14"/>
      <c r="K44" s="14"/>
      <c r="L44" s="16"/>
      <c r="M44" s="51"/>
      <c r="N44" s="52"/>
      <c r="O44" s="53"/>
      <c r="P44" s="52"/>
    </row>
    <row r="45" spans="1:17" hidden="1" x14ac:dyDescent="0.35">
      <c r="A45" s="59"/>
      <c r="B45" s="61"/>
      <c r="C45" s="61"/>
      <c r="D45" s="61"/>
      <c r="E45" s="18"/>
      <c r="F45" s="14"/>
      <c r="G45" s="14"/>
      <c r="H45" s="14"/>
      <c r="I45" s="15"/>
      <c r="J45" s="14"/>
      <c r="K45" s="14"/>
      <c r="L45" s="16"/>
      <c r="M45" s="51"/>
      <c r="N45" s="52"/>
      <c r="O45" s="53"/>
      <c r="P45" s="52"/>
    </row>
    <row r="46" spans="1:17" hidden="1" x14ac:dyDescent="0.35">
      <c r="A46" s="59"/>
      <c r="B46" s="61"/>
      <c r="C46" s="61"/>
      <c r="D46" s="61"/>
      <c r="E46" s="18"/>
      <c r="F46" s="14"/>
      <c r="G46" s="14"/>
      <c r="H46" s="14"/>
      <c r="I46" s="15"/>
      <c r="J46" s="14"/>
      <c r="K46" s="14"/>
      <c r="L46" s="16"/>
      <c r="M46" s="51"/>
      <c r="N46" s="52"/>
      <c r="O46" s="53"/>
      <c r="P46" s="52"/>
    </row>
    <row r="47" spans="1:17" hidden="1" x14ac:dyDescent="0.35">
      <c r="A47" s="59"/>
      <c r="B47" s="61"/>
      <c r="C47" s="61"/>
      <c r="D47" s="61"/>
      <c r="E47" s="18"/>
      <c r="F47" s="14"/>
      <c r="G47" s="14"/>
      <c r="H47" s="14"/>
      <c r="I47" s="15"/>
      <c r="J47" s="14"/>
      <c r="K47" s="14"/>
      <c r="L47" s="16"/>
      <c r="M47" s="51"/>
      <c r="N47" s="52"/>
      <c r="O47" s="53"/>
      <c r="P47" s="52"/>
    </row>
    <row r="48" spans="1:17" hidden="1" x14ac:dyDescent="0.35">
      <c r="A48" s="59"/>
      <c r="B48" s="61"/>
      <c r="C48" s="61"/>
      <c r="D48" s="61"/>
      <c r="E48" s="18"/>
      <c r="F48" s="14"/>
      <c r="G48" s="14"/>
      <c r="H48" s="14"/>
      <c r="I48" s="15"/>
      <c r="J48" s="14"/>
      <c r="K48" s="14"/>
      <c r="L48" s="16"/>
      <c r="M48" s="51"/>
      <c r="N48" s="52"/>
      <c r="O48" s="53"/>
      <c r="P48" s="52"/>
    </row>
    <row r="49" spans="1:17" hidden="1" x14ac:dyDescent="0.35">
      <c r="A49" s="59"/>
      <c r="B49" s="61"/>
      <c r="C49" s="61"/>
      <c r="D49" s="61"/>
      <c r="E49" s="18"/>
      <c r="F49" s="14"/>
      <c r="G49" s="14"/>
      <c r="H49" s="14"/>
      <c r="I49" s="15"/>
      <c r="J49" s="14"/>
      <c r="K49" s="14"/>
      <c r="L49" s="16"/>
      <c r="M49" s="51"/>
      <c r="N49" s="52"/>
      <c r="O49" s="53"/>
      <c r="P49" s="52"/>
    </row>
    <row r="50" spans="1:17" hidden="1" x14ac:dyDescent="0.35">
      <c r="A50" s="59"/>
      <c r="B50" s="61"/>
      <c r="C50" s="61"/>
      <c r="D50" s="61"/>
      <c r="E50" s="18"/>
      <c r="F50" s="14"/>
      <c r="G50" s="14"/>
      <c r="H50" s="14"/>
      <c r="I50" s="15"/>
      <c r="J50" s="14"/>
      <c r="K50" s="14"/>
      <c r="L50" s="16"/>
      <c r="M50" s="51"/>
      <c r="N50" s="52"/>
      <c r="O50" s="53"/>
      <c r="P50" s="52"/>
    </row>
    <row r="51" spans="1:17" hidden="1" x14ac:dyDescent="0.35">
      <c r="A51" s="59"/>
      <c r="B51" s="61"/>
      <c r="C51" s="61"/>
      <c r="D51" s="61"/>
      <c r="E51" s="18"/>
      <c r="F51" s="14"/>
      <c r="G51" s="14"/>
      <c r="H51" s="14"/>
      <c r="I51" s="15"/>
      <c r="J51" s="14"/>
      <c r="K51" s="14"/>
      <c r="L51" s="16"/>
      <c r="M51" s="51"/>
      <c r="N51" s="52"/>
      <c r="O51" s="53"/>
      <c r="P51" s="52"/>
    </row>
    <row r="52" spans="1:17" ht="20" x14ac:dyDescent="0.4">
      <c r="A52" s="46"/>
      <c r="B52" s="46"/>
      <c r="C52" s="46"/>
      <c r="D52" s="46"/>
      <c r="E52" s="46"/>
      <c r="F52" s="46"/>
      <c r="G52" s="46"/>
      <c r="H52" s="46"/>
      <c r="I52" s="47">
        <f>SUM(I30:I36)</f>
        <v>0</v>
      </c>
      <c r="J52" s="48"/>
      <c r="K52" s="49" t="s">
        <v>21</v>
      </c>
      <c r="L52" s="50">
        <f>SUM(Q30:Q36)</f>
        <v>0</v>
      </c>
      <c r="M52" s="48"/>
      <c r="N52" s="46"/>
      <c r="O52" s="46"/>
      <c r="P52" s="46"/>
    </row>
    <row r="53" spans="1:17" x14ac:dyDescent="0.35">
      <c r="I53" s="21"/>
      <c r="K53" s="7"/>
    </row>
    <row r="54" spans="1:17" ht="60" customHeight="1" x14ac:dyDescent="0.35">
      <c r="A54" s="188" t="s">
        <v>121</v>
      </c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</row>
    <row r="55" spans="1:17" ht="21" customHeight="1" x14ac:dyDescent="0.35">
      <c r="A55" s="181" t="s">
        <v>122</v>
      </c>
      <c r="B55" s="182"/>
      <c r="C55" s="182"/>
      <c r="D55" s="182"/>
      <c r="E55" s="182"/>
      <c r="F55" s="182"/>
      <c r="G55" s="182"/>
      <c r="H55" s="182"/>
      <c r="I55" s="182"/>
      <c r="J55" s="182"/>
      <c r="K55" s="182"/>
      <c r="L55" s="183"/>
      <c r="M55" s="187" t="s">
        <v>2</v>
      </c>
      <c r="N55" s="187"/>
      <c r="O55" s="187"/>
      <c r="P55" s="187"/>
    </row>
    <row r="56" spans="1:17" ht="20" x14ac:dyDescent="0.35">
      <c r="A56" s="184"/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6"/>
      <c r="M56" s="41">
        <v>4</v>
      </c>
      <c r="N56" s="41">
        <v>3</v>
      </c>
      <c r="O56" s="41">
        <v>2</v>
      </c>
      <c r="P56" s="41">
        <v>1</v>
      </c>
    </row>
    <row r="57" spans="1:17" s="42" customFormat="1" ht="87.65" customHeight="1" x14ac:dyDescent="0.4">
      <c r="A57" s="75" t="s">
        <v>3</v>
      </c>
      <c r="B57" s="75" t="s">
        <v>4</v>
      </c>
      <c r="C57" s="75" t="s">
        <v>113</v>
      </c>
      <c r="D57" s="75" t="s">
        <v>6</v>
      </c>
      <c r="E57" s="75" t="s">
        <v>123</v>
      </c>
      <c r="F57" s="75" t="s">
        <v>86</v>
      </c>
      <c r="G57" s="75" t="s">
        <v>87</v>
      </c>
      <c r="H57" s="75" t="s">
        <v>88</v>
      </c>
      <c r="I57" s="75" t="s">
        <v>23</v>
      </c>
      <c r="J57" s="75" t="s">
        <v>90</v>
      </c>
      <c r="K57" s="75" t="s">
        <v>91</v>
      </c>
      <c r="L57" s="75" t="s">
        <v>13</v>
      </c>
      <c r="M57" s="76" t="s">
        <v>14</v>
      </c>
      <c r="N57" s="76" t="s">
        <v>15</v>
      </c>
      <c r="O57" s="76" t="s">
        <v>16</v>
      </c>
      <c r="P57" s="76" t="s">
        <v>17</v>
      </c>
    </row>
    <row r="58" spans="1:17" ht="93" customHeight="1" x14ac:dyDescent="0.35">
      <c r="A58" s="196" t="s">
        <v>24</v>
      </c>
      <c r="B58" s="180" t="s">
        <v>25</v>
      </c>
      <c r="C58" s="180" t="s">
        <v>25</v>
      </c>
      <c r="D58" s="180" t="s">
        <v>25</v>
      </c>
      <c r="E58" s="180" t="s">
        <v>25</v>
      </c>
      <c r="F58" s="22" t="s">
        <v>26</v>
      </c>
      <c r="G58" s="23" t="s">
        <v>27</v>
      </c>
      <c r="H58" s="23" t="s">
        <v>28</v>
      </c>
      <c r="I58" s="27"/>
      <c r="J58" s="23" t="s">
        <v>29</v>
      </c>
      <c r="K58" s="23" t="s">
        <v>30</v>
      </c>
      <c r="L58" s="62"/>
      <c r="M58" s="24" t="s">
        <v>31</v>
      </c>
      <c r="N58" s="24" t="s">
        <v>32</v>
      </c>
      <c r="O58" s="24" t="s">
        <v>33</v>
      </c>
      <c r="P58" s="24" t="s">
        <v>34</v>
      </c>
      <c r="Q58" s="17">
        <f t="shared" ref="Q58:Q67" si="1">L58*I58</f>
        <v>0</v>
      </c>
    </row>
    <row r="59" spans="1:17" ht="93" customHeight="1" x14ac:dyDescent="0.35">
      <c r="A59" s="197"/>
      <c r="B59" s="180"/>
      <c r="C59" s="180"/>
      <c r="D59" s="180"/>
      <c r="E59" s="180"/>
      <c r="F59" s="22" t="s">
        <v>35</v>
      </c>
      <c r="G59" s="23" t="s">
        <v>36</v>
      </c>
      <c r="H59" s="23" t="s">
        <v>37</v>
      </c>
      <c r="I59" s="27"/>
      <c r="J59" s="23" t="s">
        <v>29</v>
      </c>
      <c r="K59" s="23" t="s">
        <v>30</v>
      </c>
      <c r="L59" s="62"/>
      <c r="M59" s="24" t="s">
        <v>31</v>
      </c>
      <c r="N59" s="24" t="s">
        <v>32</v>
      </c>
      <c r="O59" s="24" t="s">
        <v>33</v>
      </c>
      <c r="P59" s="24" t="s">
        <v>34</v>
      </c>
      <c r="Q59" s="17">
        <f t="shared" si="1"/>
        <v>0</v>
      </c>
    </row>
    <row r="60" spans="1:17" ht="93" x14ac:dyDescent="0.35">
      <c r="A60" s="197"/>
      <c r="B60" s="180"/>
      <c r="C60" s="180"/>
      <c r="D60" s="180"/>
      <c r="E60" s="180"/>
      <c r="F60" s="22" t="s">
        <v>38</v>
      </c>
      <c r="G60" s="23" t="s">
        <v>39</v>
      </c>
      <c r="H60" s="23" t="s">
        <v>40</v>
      </c>
      <c r="I60" s="27"/>
      <c r="J60" s="23" t="s">
        <v>29</v>
      </c>
      <c r="K60" s="23" t="s">
        <v>30</v>
      </c>
      <c r="L60" s="62"/>
      <c r="M60" s="24" t="s">
        <v>31</v>
      </c>
      <c r="N60" s="24" t="s">
        <v>32</v>
      </c>
      <c r="O60" s="24" t="s">
        <v>33</v>
      </c>
      <c r="P60" s="24" t="s">
        <v>34</v>
      </c>
      <c r="Q60" s="17">
        <f t="shared" si="1"/>
        <v>0</v>
      </c>
    </row>
    <row r="61" spans="1:17" ht="139.5" x14ac:dyDescent="0.35">
      <c r="A61" s="197"/>
      <c r="B61" s="180"/>
      <c r="C61" s="180"/>
      <c r="D61" s="180"/>
      <c r="E61" s="180"/>
      <c r="F61" s="22" t="s">
        <v>41</v>
      </c>
      <c r="G61" s="23" t="s">
        <v>42</v>
      </c>
      <c r="H61" s="23" t="s">
        <v>43</v>
      </c>
      <c r="I61" s="27"/>
      <c r="J61" s="23" t="s">
        <v>29</v>
      </c>
      <c r="K61" s="23" t="s">
        <v>30</v>
      </c>
      <c r="L61" s="62"/>
      <c r="M61" s="24" t="s">
        <v>31</v>
      </c>
      <c r="N61" s="24" t="s">
        <v>32</v>
      </c>
      <c r="O61" s="24" t="s">
        <v>33</v>
      </c>
      <c r="P61" s="24" t="s">
        <v>34</v>
      </c>
      <c r="Q61" s="17">
        <f t="shared" si="1"/>
        <v>0</v>
      </c>
    </row>
    <row r="62" spans="1:17" s="25" customFormat="1" ht="77.5" customHeight="1" x14ac:dyDescent="0.35">
      <c r="A62" s="197"/>
      <c r="B62" s="180"/>
      <c r="C62" s="180"/>
      <c r="D62" s="180"/>
      <c r="E62" s="180"/>
      <c r="F62" s="22" t="s">
        <v>44</v>
      </c>
      <c r="G62" s="23" t="s">
        <v>45</v>
      </c>
      <c r="H62" s="23" t="s">
        <v>46</v>
      </c>
      <c r="I62" s="27"/>
      <c r="J62" s="23" t="s">
        <v>47</v>
      </c>
      <c r="K62" s="23" t="s">
        <v>30</v>
      </c>
      <c r="L62" s="62"/>
      <c r="M62" s="24" t="s">
        <v>31</v>
      </c>
      <c r="N62" s="24" t="s">
        <v>32</v>
      </c>
      <c r="O62" s="24" t="s">
        <v>33</v>
      </c>
      <c r="P62" s="24" t="s">
        <v>34</v>
      </c>
      <c r="Q62" s="17">
        <f t="shared" si="1"/>
        <v>0</v>
      </c>
    </row>
    <row r="63" spans="1:17" s="25" customFormat="1" ht="77.5" x14ac:dyDescent="0.35">
      <c r="A63" s="197"/>
      <c r="B63" s="180"/>
      <c r="C63" s="180"/>
      <c r="D63" s="180"/>
      <c r="E63" s="180"/>
      <c r="F63" s="22" t="s">
        <v>48</v>
      </c>
      <c r="G63" s="23" t="s">
        <v>49</v>
      </c>
      <c r="H63" s="23" t="s">
        <v>50</v>
      </c>
      <c r="I63" s="27"/>
      <c r="J63" s="23" t="s">
        <v>47</v>
      </c>
      <c r="K63" s="23" t="s">
        <v>30</v>
      </c>
      <c r="L63" s="62"/>
      <c r="M63" s="24" t="s">
        <v>31</v>
      </c>
      <c r="N63" s="24" t="s">
        <v>32</v>
      </c>
      <c r="O63" s="24" t="s">
        <v>33</v>
      </c>
      <c r="P63" s="24" t="s">
        <v>34</v>
      </c>
      <c r="Q63" s="17">
        <f t="shared" si="1"/>
        <v>0</v>
      </c>
    </row>
    <row r="64" spans="1:17" ht="75.650000000000006" customHeight="1" x14ac:dyDescent="0.35">
      <c r="A64" s="197"/>
      <c r="B64" s="180" t="s">
        <v>51</v>
      </c>
      <c r="C64" s="180" t="s">
        <v>51</v>
      </c>
      <c r="D64" s="180" t="s">
        <v>51</v>
      </c>
      <c r="E64" s="180" t="s">
        <v>51</v>
      </c>
      <c r="F64" s="22" t="s">
        <v>52</v>
      </c>
      <c r="G64" s="23" t="s">
        <v>53</v>
      </c>
      <c r="H64" s="23" t="s">
        <v>54</v>
      </c>
      <c r="I64" s="27"/>
      <c r="J64" s="23" t="s">
        <v>55</v>
      </c>
      <c r="K64" s="23" t="s">
        <v>56</v>
      </c>
      <c r="L64" s="62"/>
      <c r="M64" s="24" t="s">
        <v>57</v>
      </c>
      <c r="N64" s="24" t="s">
        <v>58</v>
      </c>
      <c r="O64" s="24" t="s">
        <v>59</v>
      </c>
      <c r="P64" s="24" t="s">
        <v>60</v>
      </c>
      <c r="Q64" s="17">
        <f t="shared" si="1"/>
        <v>0</v>
      </c>
    </row>
    <row r="65" spans="1:17" ht="46.5" customHeight="1" x14ac:dyDescent="0.35">
      <c r="A65" s="197"/>
      <c r="B65" s="180"/>
      <c r="C65" s="180"/>
      <c r="D65" s="180"/>
      <c r="E65" s="180"/>
      <c r="F65" s="22" t="s">
        <v>61</v>
      </c>
      <c r="G65" s="23" t="s">
        <v>62</v>
      </c>
      <c r="H65" s="23" t="s">
        <v>63</v>
      </c>
      <c r="I65" s="27"/>
      <c r="J65" s="23" t="s">
        <v>64</v>
      </c>
      <c r="K65" s="23" t="s">
        <v>56</v>
      </c>
      <c r="L65" s="62"/>
      <c r="M65" s="24" t="s">
        <v>65</v>
      </c>
      <c r="N65" s="24" t="s">
        <v>66</v>
      </c>
      <c r="O65" s="24" t="s">
        <v>67</v>
      </c>
      <c r="P65" s="24" t="s">
        <v>68</v>
      </c>
      <c r="Q65" s="17">
        <f t="shared" si="1"/>
        <v>0</v>
      </c>
    </row>
    <row r="66" spans="1:17" ht="65.150000000000006" customHeight="1" x14ac:dyDescent="0.35">
      <c r="A66" s="197"/>
      <c r="B66" s="180"/>
      <c r="C66" s="180"/>
      <c r="D66" s="180"/>
      <c r="E66" s="180"/>
      <c r="F66" s="22" t="s">
        <v>69</v>
      </c>
      <c r="G66" s="23" t="s">
        <v>70</v>
      </c>
      <c r="H66" s="23" t="s">
        <v>71</v>
      </c>
      <c r="I66" s="27"/>
      <c r="J66" s="23" t="s">
        <v>72</v>
      </c>
      <c r="K66" s="23" t="s">
        <v>56</v>
      </c>
      <c r="L66" s="62"/>
      <c r="M66" s="24" t="s">
        <v>73</v>
      </c>
      <c r="N66" s="24" t="s">
        <v>74</v>
      </c>
      <c r="O66" s="24" t="s">
        <v>75</v>
      </c>
      <c r="P66" s="24" t="s">
        <v>76</v>
      </c>
      <c r="Q66" s="17">
        <f t="shared" si="1"/>
        <v>0</v>
      </c>
    </row>
    <row r="67" spans="1:17" s="42" customFormat="1" ht="62" x14ac:dyDescent="0.4">
      <c r="A67" s="198"/>
      <c r="B67" s="26" t="s">
        <v>77</v>
      </c>
      <c r="C67" s="26" t="s">
        <v>77</v>
      </c>
      <c r="D67" s="26" t="s">
        <v>77</v>
      </c>
      <c r="E67" s="26" t="s">
        <v>77</v>
      </c>
      <c r="F67" s="22" t="s">
        <v>78</v>
      </c>
      <c r="G67" s="23" t="s">
        <v>79</v>
      </c>
      <c r="H67" s="23" t="s">
        <v>80</v>
      </c>
      <c r="I67" s="27"/>
      <c r="J67" s="23" t="s">
        <v>81</v>
      </c>
      <c r="K67" s="23" t="s">
        <v>56</v>
      </c>
      <c r="L67" s="62"/>
      <c r="M67" s="24" t="s">
        <v>82</v>
      </c>
      <c r="N67" s="24" t="s">
        <v>83</v>
      </c>
      <c r="O67" s="24" t="s">
        <v>84</v>
      </c>
      <c r="P67" s="24" t="s">
        <v>85</v>
      </c>
      <c r="Q67" s="17">
        <f t="shared" si="1"/>
        <v>0</v>
      </c>
    </row>
    <row r="68" spans="1:17" ht="18.649999999999999" customHeight="1" x14ac:dyDescent="0.4">
      <c r="A68" s="46"/>
      <c r="B68" s="46"/>
      <c r="C68" s="46"/>
      <c r="D68" s="46"/>
      <c r="E68" s="46"/>
      <c r="F68" s="46"/>
      <c r="G68" s="46"/>
      <c r="H68" s="46"/>
      <c r="I68" s="47">
        <f>SUM(I58:I67)</f>
        <v>0</v>
      </c>
      <c r="J68" s="48"/>
      <c r="K68" s="49" t="s">
        <v>21</v>
      </c>
      <c r="L68" s="54">
        <f>SUM(Q58:Q67)</f>
        <v>0</v>
      </c>
      <c r="M68" s="48"/>
      <c r="N68" s="48"/>
      <c r="O68" s="46"/>
      <c r="P68" s="46"/>
    </row>
    <row r="69" spans="1:17" x14ac:dyDescent="0.35">
      <c r="A69" s="25"/>
      <c r="B69" s="25"/>
      <c r="C69" s="25"/>
      <c r="D69" s="25"/>
      <c r="E69" s="25"/>
      <c r="F69" s="25"/>
      <c r="G69" s="25"/>
      <c r="H69" s="25"/>
      <c r="I69" s="28"/>
      <c r="J69" s="25"/>
      <c r="K69" s="29"/>
      <c r="L69" s="30"/>
      <c r="M69" s="25"/>
      <c r="N69" s="25"/>
      <c r="O69" s="25"/>
      <c r="P69" s="25"/>
    </row>
    <row r="70" spans="1:17" ht="105" customHeight="1" x14ac:dyDescent="0.4">
      <c r="A70" s="195" t="s">
        <v>124</v>
      </c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</row>
    <row r="71" spans="1:17" ht="25" x14ac:dyDescent="0.35">
      <c r="A71" s="181" t="s">
        <v>125</v>
      </c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3"/>
      <c r="M71" s="187" t="s">
        <v>2</v>
      </c>
      <c r="N71" s="187"/>
      <c r="O71" s="187"/>
      <c r="P71" s="187"/>
    </row>
    <row r="72" spans="1:17" ht="20" x14ac:dyDescent="0.35">
      <c r="A72" s="184"/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186"/>
      <c r="M72" s="41">
        <v>4</v>
      </c>
      <c r="N72" s="41">
        <v>3</v>
      </c>
      <c r="O72" s="41">
        <v>2</v>
      </c>
      <c r="P72" s="41">
        <v>1</v>
      </c>
    </row>
    <row r="73" spans="1:17" s="42" customFormat="1" ht="100" x14ac:dyDescent="0.4">
      <c r="A73" s="74" t="s">
        <v>3</v>
      </c>
      <c r="B73" s="74" t="s">
        <v>4</v>
      </c>
      <c r="C73" s="75" t="s">
        <v>5</v>
      </c>
      <c r="D73" s="74" t="s">
        <v>6</v>
      </c>
      <c r="E73" s="75" t="s">
        <v>115</v>
      </c>
      <c r="F73" s="75" t="s">
        <v>86</v>
      </c>
      <c r="G73" s="75" t="s">
        <v>87</v>
      </c>
      <c r="H73" s="75" t="s">
        <v>88</v>
      </c>
      <c r="I73" s="75" t="s">
        <v>89</v>
      </c>
      <c r="J73" s="75" t="s">
        <v>90</v>
      </c>
      <c r="K73" s="75" t="s">
        <v>91</v>
      </c>
      <c r="L73" s="74" t="s">
        <v>13</v>
      </c>
      <c r="M73" s="76" t="s">
        <v>14</v>
      </c>
      <c r="N73" s="76" t="s">
        <v>15</v>
      </c>
      <c r="O73" s="76" t="s">
        <v>16</v>
      </c>
      <c r="P73" s="76" t="s">
        <v>17</v>
      </c>
    </row>
    <row r="74" spans="1:17" ht="31" x14ac:dyDescent="0.35">
      <c r="A74" s="177" t="s">
        <v>92</v>
      </c>
      <c r="B74" s="63" t="s">
        <v>126</v>
      </c>
      <c r="C74" s="73"/>
      <c r="D74" s="72"/>
      <c r="E74" s="64"/>
      <c r="F74" s="80"/>
      <c r="G74" s="86"/>
      <c r="H74" s="78"/>
      <c r="I74" s="79"/>
      <c r="J74" s="78"/>
      <c r="K74" s="78"/>
      <c r="L74" s="87"/>
      <c r="M74" s="85"/>
      <c r="N74" s="85"/>
      <c r="O74" s="85"/>
      <c r="P74" s="85"/>
      <c r="Q74" s="17">
        <f>L74*I74</f>
        <v>0</v>
      </c>
    </row>
    <row r="75" spans="1:17" x14ac:dyDescent="0.35">
      <c r="A75" s="178"/>
      <c r="B75" s="63" t="s">
        <v>93</v>
      </c>
      <c r="C75" s="73"/>
      <c r="D75" s="72"/>
      <c r="E75" s="64"/>
      <c r="F75" s="80"/>
      <c r="G75" s="86"/>
      <c r="H75" s="78"/>
      <c r="I75" s="88"/>
      <c r="J75" s="78"/>
      <c r="K75" s="78"/>
      <c r="L75" s="87"/>
      <c r="M75" s="85"/>
      <c r="N75" s="85"/>
      <c r="O75" s="85"/>
      <c r="P75" s="85"/>
      <c r="Q75" s="17">
        <f>L75*I75</f>
        <v>0</v>
      </c>
    </row>
    <row r="76" spans="1:17" ht="31" x14ac:dyDescent="0.35">
      <c r="A76" s="178"/>
      <c r="B76" s="61" t="s">
        <v>127</v>
      </c>
      <c r="C76" s="71"/>
      <c r="D76" s="72"/>
      <c r="E76" s="70"/>
      <c r="F76" s="89"/>
      <c r="G76" s="90"/>
      <c r="H76" s="89"/>
      <c r="I76" s="79"/>
      <c r="J76" s="78"/>
      <c r="K76" s="78"/>
      <c r="L76" s="87"/>
      <c r="M76" s="85"/>
      <c r="N76" s="85"/>
      <c r="O76" s="85"/>
      <c r="P76" s="85"/>
      <c r="Q76" s="17">
        <f>L76*I76</f>
        <v>0</v>
      </c>
    </row>
    <row r="77" spans="1:17" ht="46.5" x14ac:dyDescent="0.35">
      <c r="A77" s="178"/>
      <c r="B77" s="61" t="s">
        <v>128</v>
      </c>
      <c r="C77" s="71"/>
      <c r="D77" s="72"/>
      <c r="E77" s="70"/>
      <c r="F77" s="89"/>
      <c r="G77" s="90"/>
      <c r="H77" s="89"/>
      <c r="I77" s="79"/>
      <c r="J77" s="78"/>
      <c r="K77" s="78"/>
      <c r="L77" s="87"/>
      <c r="M77" s="85"/>
      <c r="N77" s="85"/>
      <c r="O77" s="91"/>
      <c r="P77" s="85"/>
      <c r="Q77" s="17">
        <f>L77*I77</f>
        <v>0</v>
      </c>
    </row>
    <row r="78" spans="1:17" ht="31" x14ac:dyDescent="0.35">
      <c r="A78" s="178"/>
      <c r="B78" s="63" t="s">
        <v>129</v>
      </c>
      <c r="C78" s="73"/>
      <c r="D78" s="72"/>
      <c r="E78" s="64"/>
      <c r="F78" s="80"/>
      <c r="G78" s="86"/>
      <c r="H78" s="78"/>
      <c r="I78" s="79"/>
      <c r="J78" s="78"/>
      <c r="K78" s="78"/>
      <c r="L78" s="87"/>
      <c r="M78" s="85"/>
      <c r="N78" s="85"/>
      <c r="O78" s="85"/>
      <c r="P78" s="85"/>
      <c r="Q78" s="17">
        <f>L78*I78</f>
        <v>0</v>
      </c>
    </row>
    <row r="79" spans="1:17" ht="77.5" x14ac:dyDescent="0.35">
      <c r="A79" s="58"/>
      <c r="B79" s="63" t="s">
        <v>130</v>
      </c>
      <c r="C79" s="73"/>
      <c r="D79" s="72"/>
      <c r="E79" s="64"/>
      <c r="F79" s="80"/>
      <c r="G79" s="86"/>
      <c r="H79" s="78"/>
      <c r="I79" s="79"/>
      <c r="J79" s="78"/>
      <c r="K79" s="78"/>
      <c r="L79" s="87"/>
      <c r="M79" s="85"/>
      <c r="N79" s="85"/>
      <c r="O79" s="85"/>
      <c r="P79" s="85"/>
      <c r="Q79" s="4">
        <v>0</v>
      </c>
    </row>
    <row r="80" spans="1:17" ht="22" hidden="1" customHeight="1" x14ac:dyDescent="0.35">
      <c r="A80" s="58"/>
      <c r="B80" s="63"/>
      <c r="C80" s="63"/>
      <c r="D80" s="63"/>
      <c r="E80" s="64"/>
      <c r="F80" s="16"/>
      <c r="G80" s="32"/>
      <c r="H80" s="14"/>
      <c r="I80" s="15"/>
      <c r="J80" s="14"/>
      <c r="K80" s="14"/>
      <c r="L80" s="62"/>
      <c r="M80" s="20"/>
      <c r="N80" s="20"/>
      <c r="O80" s="20"/>
      <c r="P80" s="20"/>
    </row>
    <row r="81" spans="1:16" hidden="1" x14ac:dyDescent="0.35">
      <c r="A81" s="58"/>
      <c r="B81" s="63"/>
      <c r="C81" s="63"/>
      <c r="D81" s="63"/>
      <c r="E81" s="64"/>
      <c r="F81" s="16"/>
      <c r="G81" s="32"/>
      <c r="H81" s="14"/>
      <c r="I81" s="15"/>
      <c r="J81" s="14"/>
      <c r="K81" s="14"/>
      <c r="L81" s="62"/>
      <c r="M81" s="20"/>
      <c r="N81" s="20"/>
      <c r="O81" s="20"/>
      <c r="P81" s="20"/>
    </row>
    <row r="82" spans="1:16" hidden="1" x14ac:dyDescent="0.35">
      <c r="A82" s="58"/>
      <c r="B82" s="63"/>
      <c r="C82" s="63"/>
      <c r="D82" s="63"/>
      <c r="E82" s="64"/>
      <c r="F82" s="16"/>
      <c r="G82" s="32"/>
      <c r="H82" s="14"/>
      <c r="I82" s="15"/>
      <c r="J82" s="14"/>
      <c r="K82" s="14"/>
      <c r="L82" s="62"/>
      <c r="M82" s="20"/>
      <c r="N82" s="20"/>
      <c r="O82" s="20"/>
      <c r="P82" s="20"/>
    </row>
    <row r="83" spans="1:16" hidden="1" x14ac:dyDescent="0.35">
      <c r="A83" s="58"/>
      <c r="B83" s="63"/>
      <c r="C83" s="63"/>
      <c r="D83" s="63"/>
      <c r="E83" s="64"/>
      <c r="F83" s="16"/>
      <c r="G83" s="32"/>
      <c r="H83" s="14"/>
      <c r="I83" s="15"/>
      <c r="J83" s="14"/>
      <c r="K83" s="14"/>
      <c r="L83" s="62"/>
      <c r="M83" s="20"/>
      <c r="N83" s="20"/>
      <c r="O83" s="20"/>
      <c r="P83" s="20"/>
    </row>
    <row r="84" spans="1:16" hidden="1" x14ac:dyDescent="0.35">
      <c r="A84" s="58"/>
      <c r="B84" s="63"/>
      <c r="C84" s="63"/>
      <c r="D84" s="63"/>
      <c r="E84" s="64"/>
      <c r="F84" s="16"/>
      <c r="G84" s="32"/>
      <c r="H84" s="14"/>
      <c r="I84" s="15"/>
      <c r="J84" s="14"/>
      <c r="K84" s="14"/>
      <c r="L84" s="62"/>
      <c r="M84" s="20"/>
      <c r="N84" s="20"/>
      <c r="O84" s="20"/>
      <c r="P84" s="20"/>
    </row>
    <row r="85" spans="1:16" hidden="1" x14ac:dyDescent="0.35">
      <c r="A85" s="58"/>
      <c r="B85" s="63"/>
      <c r="C85" s="63"/>
      <c r="D85" s="63"/>
      <c r="E85" s="64"/>
      <c r="F85" s="16"/>
      <c r="G85" s="32"/>
      <c r="H85" s="14"/>
      <c r="I85" s="15"/>
      <c r="J85" s="14"/>
      <c r="K85" s="14"/>
      <c r="L85" s="62"/>
      <c r="M85" s="20"/>
      <c r="N85" s="20"/>
      <c r="O85" s="20"/>
      <c r="P85" s="20"/>
    </row>
    <row r="86" spans="1:16" hidden="1" x14ac:dyDescent="0.35">
      <c r="A86" s="58"/>
      <c r="B86" s="63"/>
      <c r="C86" s="63"/>
      <c r="D86" s="63"/>
      <c r="E86" s="64"/>
      <c r="F86" s="16"/>
      <c r="G86" s="32"/>
      <c r="H86" s="14"/>
      <c r="I86" s="15"/>
      <c r="J86" s="14"/>
      <c r="K86" s="14"/>
      <c r="L86" s="62"/>
      <c r="M86" s="20"/>
      <c r="N86" s="20"/>
      <c r="O86" s="20"/>
      <c r="P86" s="20"/>
    </row>
    <row r="87" spans="1:16" hidden="1" x14ac:dyDescent="0.35">
      <c r="A87" s="58"/>
      <c r="B87" s="63"/>
      <c r="C87" s="63"/>
      <c r="D87" s="63"/>
      <c r="E87" s="64"/>
      <c r="F87" s="16"/>
      <c r="G87" s="32"/>
      <c r="H87" s="14"/>
      <c r="I87" s="15"/>
      <c r="J87" s="14"/>
      <c r="K87" s="14"/>
      <c r="L87" s="62"/>
      <c r="M87" s="20"/>
      <c r="N87" s="20"/>
      <c r="O87" s="20"/>
      <c r="P87" s="20"/>
    </row>
    <row r="88" spans="1:16" hidden="1" x14ac:dyDescent="0.35">
      <c r="A88" s="58"/>
      <c r="B88" s="63"/>
      <c r="C88" s="63"/>
      <c r="D88" s="63"/>
      <c r="E88" s="64"/>
      <c r="F88" s="16"/>
      <c r="G88" s="32"/>
      <c r="H88" s="14"/>
      <c r="I88" s="15"/>
      <c r="J88" s="14"/>
      <c r="K88" s="14"/>
      <c r="L88" s="62"/>
      <c r="M88" s="20"/>
      <c r="N88" s="20"/>
      <c r="O88" s="20"/>
      <c r="P88" s="20"/>
    </row>
    <row r="89" spans="1:16" hidden="1" x14ac:dyDescent="0.35">
      <c r="A89" s="58"/>
      <c r="B89" s="63"/>
      <c r="C89" s="63"/>
      <c r="D89" s="63"/>
      <c r="E89" s="64"/>
      <c r="F89" s="16"/>
      <c r="G89" s="32"/>
      <c r="H89" s="14"/>
      <c r="I89" s="15"/>
      <c r="J89" s="14"/>
      <c r="K89" s="14"/>
      <c r="L89" s="62"/>
      <c r="M89" s="20"/>
      <c r="N89" s="20"/>
      <c r="O89" s="20"/>
      <c r="P89" s="20"/>
    </row>
    <row r="90" spans="1:16" hidden="1" x14ac:dyDescent="0.35">
      <c r="A90" s="58"/>
      <c r="B90" s="63"/>
      <c r="C90" s="63"/>
      <c r="D90" s="63"/>
      <c r="E90" s="64"/>
      <c r="F90" s="16"/>
      <c r="G90" s="32"/>
      <c r="H90" s="14"/>
      <c r="I90" s="15"/>
      <c r="J90" s="14"/>
      <c r="K90" s="14"/>
      <c r="L90" s="62"/>
      <c r="M90" s="20"/>
      <c r="N90" s="20"/>
      <c r="O90" s="20"/>
      <c r="P90" s="20"/>
    </row>
    <row r="91" spans="1:16" hidden="1" x14ac:dyDescent="0.35">
      <c r="A91" s="58"/>
      <c r="B91" s="63"/>
      <c r="C91" s="63"/>
      <c r="D91" s="63"/>
      <c r="E91" s="64"/>
      <c r="F91" s="16"/>
      <c r="G91" s="32"/>
      <c r="H91" s="14"/>
      <c r="I91" s="15"/>
      <c r="J91" s="14"/>
      <c r="K91" s="14"/>
      <c r="L91" s="62"/>
      <c r="M91" s="20"/>
      <c r="N91" s="20"/>
      <c r="O91" s="20"/>
      <c r="P91" s="20"/>
    </row>
    <row r="92" spans="1:16" hidden="1" x14ac:dyDescent="0.35">
      <c r="A92" s="58"/>
      <c r="B92" s="63"/>
      <c r="C92" s="63"/>
      <c r="D92" s="63"/>
      <c r="E92" s="64"/>
      <c r="F92" s="16"/>
      <c r="G92" s="32"/>
      <c r="H92" s="14"/>
      <c r="I92" s="15"/>
      <c r="J92" s="14"/>
      <c r="K92" s="14"/>
      <c r="L92" s="62"/>
      <c r="M92" s="20"/>
      <c r="N92" s="20"/>
      <c r="O92" s="20"/>
      <c r="P92" s="20"/>
    </row>
    <row r="93" spans="1:16" hidden="1" x14ac:dyDescent="0.35">
      <c r="A93" s="58"/>
      <c r="B93" s="63"/>
      <c r="C93" s="63"/>
      <c r="D93" s="63"/>
      <c r="E93" s="64"/>
      <c r="F93" s="16"/>
      <c r="G93" s="32"/>
      <c r="H93" s="14"/>
      <c r="I93" s="15"/>
      <c r="J93" s="14"/>
      <c r="K93" s="14"/>
      <c r="L93" s="62"/>
      <c r="M93" s="20"/>
      <c r="N93" s="20"/>
      <c r="O93" s="20"/>
      <c r="P93" s="20"/>
    </row>
    <row r="94" spans="1:16" hidden="1" x14ac:dyDescent="0.35">
      <c r="A94" s="58"/>
      <c r="B94" s="63"/>
      <c r="C94" s="63"/>
      <c r="D94" s="63"/>
      <c r="E94" s="64"/>
      <c r="F94" s="16"/>
      <c r="G94" s="32"/>
      <c r="H94" s="14"/>
      <c r="I94" s="15"/>
      <c r="J94" s="14"/>
      <c r="K94" s="14"/>
      <c r="L94" s="62"/>
      <c r="M94" s="20"/>
      <c r="N94" s="20"/>
      <c r="O94" s="20"/>
      <c r="P94" s="20"/>
    </row>
    <row r="95" spans="1:16" ht="20" x14ac:dyDescent="0.4">
      <c r="A95" s="46"/>
      <c r="B95" s="46"/>
      <c r="C95" s="46"/>
      <c r="D95" s="46"/>
      <c r="E95" s="46"/>
      <c r="F95" s="46"/>
      <c r="G95" s="46"/>
      <c r="H95" s="46"/>
      <c r="I95" s="47">
        <f>SUM(I73:I78)</f>
        <v>0</v>
      </c>
      <c r="J95" s="48"/>
      <c r="K95" s="49" t="s">
        <v>104</v>
      </c>
      <c r="L95" s="50">
        <f>SUM(Q74:Q94)</f>
        <v>0</v>
      </c>
      <c r="M95" s="48"/>
      <c r="N95" s="46"/>
      <c r="O95" s="46"/>
      <c r="P95" s="46"/>
    </row>
    <row r="98" spans="1:16" x14ac:dyDescent="0.35">
      <c r="G98" s="5"/>
      <c r="H98" s="5"/>
    </row>
    <row r="99" spans="1:16" ht="72.650000000000006" customHeight="1" x14ac:dyDescent="0.35">
      <c r="A99" s="34" t="s">
        <v>105</v>
      </c>
      <c r="B99" s="34"/>
      <c r="C99" s="34"/>
      <c r="D99" s="34"/>
      <c r="E99" s="35"/>
      <c r="F99" s="35"/>
      <c r="G99" s="5"/>
      <c r="I99" s="4"/>
    </row>
    <row r="100" spans="1:16" ht="42.65" customHeight="1" x14ac:dyDescent="0.35">
      <c r="A100" s="35"/>
      <c r="B100" s="35"/>
      <c r="C100" s="35"/>
      <c r="D100" s="35"/>
      <c r="E100" s="35"/>
      <c r="F100" s="35"/>
      <c r="G100" s="36"/>
      <c r="H100" s="37"/>
      <c r="I100" s="37"/>
      <c r="J100" s="31"/>
      <c r="K100" s="31"/>
      <c r="L100" s="69" t="s">
        <v>106</v>
      </c>
      <c r="M100" s="44"/>
      <c r="N100" s="45" t="str" cm="1">
        <f t="array" ref="N100">_xlfn.IFS(M100&lt;=2,"Below Expectations",
M100&gt;2,"Meets Expectations",
M100&lt;3.3, "Meets Expectations",
M100&gt;=3.3, "Exceeds Expectations",
M100&lt;3.6,"Exceeds Expectations",
M100&gt;=3.6,"Exceptional")</f>
        <v>Below Expectations</v>
      </c>
      <c r="O100" s="31"/>
      <c r="P100" s="31"/>
    </row>
    <row r="101" spans="1:16" x14ac:dyDescent="0.35">
      <c r="A101" s="35"/>
      <c r="B101" s="35"/>
      <c r="C101" s="35"/>
      <c r="D101" s="35"/>
      <c r="E101" s="35"/>
      <c r="F101" s="35"/>
      <c r="M101" s="25"/>
    </row>
    <row r="102" spans="1:16" x14ac:dyDescent="0.35">
      <c r="A102" s="35"/>
      <c r="B102" s="35"/>
      <c r="C102" s="35"/>
      <c r="D102" s="35"/>
      <c r="E102" s="35"/>
      <c r="F102" s="35"/>
      <c r="G102" s="5"/>
    </row>
    <row r="103" spans="1:16" x14ac:dyDescent="0.35">
      <c r="A103" s="35"/>
      <c r="B103" s="35"/>
      <c r="C103" s="35"/>
      <c r="D103" s="35"/>
      <c r="E103" s="35"/>
      <c r="F103" s="35"/>
    </row>
    <row r="104" spans="1:16" x14ac:dyDescent="0.35">
      <c r="A104" s="35"/>
      <c r="B104" s="35"/>
      <c r="C104" s="35"/>
      <c r="D104" s="35"/>
      <c r="E104" s="35"/>
      <c r="F104" s="35"/>
    </row>
  </sheetData>
  <mergeCells count="20">
    <mergeCell ref="A55:L56"/>
    <mergeCell ref="M55:P55"/>
    <mergeCell ref="A26:P26"/>
    <mergeCell ref="A27:L28"/>
    <mergeCell ref="M27:P27"/>
    <mergeCell ref="A30:A36"/>
    <mergeCell ref="A54:P54"/>
    <mergeCell ref="A70:P70"/>
    <mergeCell ref="A71:L72"/>
    <mergeCell ref="M71:P71"/>
    <mergeCell ref="A74:A78"/>
    <mergeCell ref="C58:C63"/>
    <mergeCell ref="C64:C66"/>
    <mergeCell ref="A58:A67"/>
    <mergeCell ref="B58:B63"/>
    <mergeCell ref="D58:D63"/>
    <mergeCell ref="E58:E63"/>
    <mergeCell ref="B64:B66"/>
    <mergeCell ref="D64:D66"/>
    <mergeCell ref="E64:E66"/>
  </mergeCells>
  <dataValidations count="2">
    <dataValidation type="list" allowBlank="1" showInputMessage="1" showErrorMessage="1" sqref="L58:L67 L30:L51 L74:L94" xr:uid="{817F2364-F6A3-453C-90F5-70ECABF4DEC6}">
      <formula1>"1,2,3,4"</formula1>
    </dataValidation>
    <dataValidation type="list" allowBlank="1" showInputMessage="1" showErrorMessage="1" sqref="B58:D67 B74:C94 D80:D94 B30:B51 C37:D51" xr:uid="{A88B58D7-3AA0-400A-89AA-5B4FD5322A07}">
      <formula1>#REF!</formula1>
    </dataValidation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C46A5-5439-44CF-B081-298C6B05697C}">
  <sheetPr>
    <tabColor rgb="FF00B050"/>
  </sheetPr>
  <dimension ref="A1:V103"/>
  <sheetViews>
    <sheetView topLeftCell="A30" zoomScale="55" zoomScaleNormal="55" workbookViewId="0">
      <selection activeCell="E21" sqref="E21"/>
    </sheetView>
  </sheetViews>
  <sheetFormatPr defaultColWidth="9.1796875" defaultRowHeight="15.5" x14ac:dyDescent="0.35"/>
  <cols>
    <col min="1" max="1" width="17.1796875" style="4" customWidth="1"/>
    <col min="2" max="2" width="35.81640625" style="4" customWidth="1"/>
    <col min="3" max="3" width="39.54296875" style="4" customWidth="1"/>
    <col min="4" max="4" width="21" style="4" customWidth="1"/>
    <col min="5" max="5" width="33.453125" style="4" customWidth="1"/>
    <col min="6" max="6" width="35.1796875" style="4" customWidth="1"/>
    <col min="7" max="7" width="24.453125" style="5" customWidth="1"/>
    <col min="8" max="8" width="33.453125" style="4" customWidth="1"/>
    <col min="9" max="9" width="30.54296875" style="4" customWidth="1"/>
    <col min="10" max="10" width="21.1796875" style="5" customWidth="1"/>
    <col min="11" max="11" width="25.81640625" style="4" customWidth="1"/>
    <col min="12" max="12" width="23.54296875" style="4" customWidth="1"/>
    <col min="13" max="14" width="24.453125" style="4" customWidth="1"/>
    <col min="15" max="15" width="0" style="4" hidden="1" customWidth="1"/>
    <col min="16" max="16384" width="9.1796875" style="4"/>
  </cols>
  <sheetData>
    <row r="1" spans="1:22" x14ac:dyDescent="0.35">
      <c r="A1" s="1" t="s">
        <v>0</v>
      </c>
      <c r="B1" s="2"/>
      <c r="C1" s="3"/>
    </row>
    <row r="2" spans="1:22" x14ac:dyDescent="0.35">
      <c r="A2" s="6" t="s">
        <v>107</v>
      </c>
      <c r="B2" s="7"/>
      <c r="C2" s="8"/>
      <c r="V2" s="4">
        <f>AVERAGE(J30:J36)</f>
        <v>2</v>
      </c>
    </row>
    <row r="3" spans="1:22" x14ac:dyDescent="0.35">
      <c r="A3" s="6" t="s">
        <v>108</v>
      </c>
      <c r="B3" s="7"/>
      <c r="C3" s="8"/>
      <c r="V3" s="4" t="e">
        <f>AVERAGE(#REF!)</f>
        <v>#REF!</v>
      </c>
    </row>
    <row r="4" spans="1:22" x14ac:dyDescent="0.35">
      <c r="A4" s="6" t="s">
        <v>109</v>
      </c>
      <c r="B4" s="7"/>
      <c r="C4" s="8"/>
      <c r="V4" s="4">
        <f>AVERAGE(J74:J77)</f>
        <v>2</v>
      </c>
    </row>
    <row r="5" spans="1:22" x14ac:dyDescent="0.35">
      <c r="A5" s="6" t="s">
        <v>110</v>
      </c>
      <c r="B5" s="7"/>
      <c r="C5" s="8"/>
    </row>
    <row r="6" spans="1:22" x14ac:dyDescent="0.35">
      <c r="A6" s="6"/>
      <c r="B6" s="7"/>
      <c r="C6" s="8"/>
    </row>
    <row r="7" spans="1:22" x14ac:dyDescent="0.35">
      <c r="A7" s="6" t="s">
        <v>1</v>
      </c>
      <c r="B7" s="7"/>
      <c r="C7" s="9"/>
    </row>
    <row r="8" spans="1:22" x14ac:dyDescent="0.35">
      <c r="A8" s="6" t="s">
        <v>107</v>
      </c>
      <c r="B8" s="7"/>
      <c r="C8" s="8"/>
    </row>
    <row r="9" spans="1:22" x14ac:dyDescent="0.35">
      <c r="A9" s="6" t="s">
        <v>108</v>
      </c>
      <c r="B9" s="7"/>
      <c r="C9" s="8"/>
    </row>
    <row r="10" spans="1:22" x14ac:dyDescent="0.35">
      <c r="A10" s="6" t="s">
        <v>109</v>
      </c>
      <c r="B10" s="7"/>
      <c r="C10" s="8"/>
    </row>
    <row r="11" spans="1:22" x14ac:dyDescent="0.35">
      <c r="A11" s="6" t="s">
        <v>110</v>
      </c>
      <c r="B11" s="7"/>
      <c r="C11" s="8"/>
    </row>
    <row r="12" spans="1:22" x14ac:dyDescent="0.35">
      <c r="A12" s="6"/>
      <c r="B12" s="7"/>
      <c r="C12" s="8"/>
    </row>
    <row r="13" spans="1:22" x14ac:dyDescent="0.35">
      <c r="A13" s="6"/>
      <c r="B13" s="7"/>
      <c r="C13" s="8"/>
    </row>
    <row r="14" spans="1:22" x14ac:dyDescent="0.35">
      <c r="A14" s="6"/>
      <c r="B14" s="7"/>
      <c r="C14" s="8"/>
    </row>
    <row r="15" spans="1:22" x14ac:dyDescent="0.35">
      <c r="A15" s="6"/>
      <c r="B15" s="7"/>
      <c r="C15" s="8"/>
    </row>
    <row r="16" spans="1:22" x14ac:dyDescent="0.35">
      <c r="A16" s="6"/>
      <c r="B16" s="7"/>
      <c r="C16" s="8"/>
    </row>
    <row r="17" spans="1:20" ht="16" thickBot="1" x14ac:dyDescent="0.4">
      <c r="A17" s="10"/>
      <c r="B17" s="11"/>
      <c r="C17" s="12"/>
    </row>
    <row r="18" spans="1:20" x14ac:dyDescent="0.35">
      <c r="A18" s="7"/>
      <c r="B18" s="7"/>
      <c r="C18" s="7"/>
    </row>
    <row r="19" spans="1:20" x14ac:dyDescent="0.35">
      <c r="A19" s="7"/>
      <c r="B19" s="7"/>
      <c r="C19" s="7"/>
    </row>
    <row r="20" spans="1:20" x14ac:dyDescent="0.35">
      <c r="A20" s="7"/>
      <c r="B20" s="7"/>
      <c r="C20" s="7"/>
    </row>
    <row r="21" spans="1:20" x14ac:dyDescent="0.35">
      <c r="A21" s="7"/>
      <c r="B21" s="7"/>
      <c r="C21" s="7"/>
    </row>
    <row r="22" spans="1:20" x14ac:dyDescent="0.35">
      <c r="A22" s="7"/>
      <c r="B22" s="7"/>
      <c r="C22" s="7"/>
    </row>
    <row r="23" spans="1:20" x14ac:dyDescent="0.35">
      <c r="A23" s="7"/>
      <c r="B23" s="7"/>
      <c r="C23" s="7"/>
    </row>
    <row r="24" spans="1:20" x14ac:dyDescent="0.35">
      <c r="A24" s="7"/>
      <c r="B24" s="7"/>
      <c r="C24" s="7"/>
    </row>
    <row r="25" spans="1:20" x14ac:dyDescent="0.35">
      <c r="A25" s="7"/>
      <c r="B25" s="7"/>
      <c r="C25" s="7"/>
    </row>
    <row r="26" spans="1:20" ht="107.5" customHeight="1" x14ac:dyDescent="0.35">
      <c r="A26" s="188" t="s">
        <v>131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5"/>
      <c r="P26" s="5"/>
      <c r="Q26" s="5"/>
      <c r="R26" s="5"/>
      <c r="S26" s="5"/>
      <c r="T26" s="5"/>
    </row>
    <row r="27" spans="1:20" s="5" customFormat="1" ht="19.5" customHeight="1" x14ac:dyDescent="0.35">
      <c r="A27" s="190" t="s">
        <v>132</v>
      </c>
      <c r="B27" s="191"/>
      <c r="C27" s="191"/>
      <c r="D27" s="182"/>
      <c r="E27" s="182"/>
      <c r="F27" s="182"/>
      <c r="G27" s="182"/>
      <c r="H27" s="182"/>
      <c r="I27" s="182"/>
      <c r="J27" s="183"/>
      <c r="K27" s="187" t="s">
        <v>2</v>
      </c>
      <c r="L27" s="187"/>
      <c r="M27" s="187"/>
      <c r="N27" s="187"/>
    </row>
    <row r="28" spans="1:20" s="5" customFormat="1" ht="20" x14ac:dyDescent="0.35">
      <c r="A28" s="184"/>
      <c r="B28" s="185"/>
      <c r="C28" s="185"/>
      <c r="D28" s="185"/>
      <c r="E28" s="185"/>
      <c r="F28" s="185"/>
      <c r="G28" s="185"/>
      <c r="H28" s="185"/>
      <c r="I28" s="185"/>
      <c r="J28" s="186"/>
      <c r="K28" s="41">
        <v>4</v>
      </c>
      <c r="L28" s="41">
        <v>3</v>
      </c>
      <c r="M28" s="41">
        <v>2</v>
      </c>
      <c r="N28" s="41">
        <v>1</v>
      </c>
      <c r="O28" s="13"/>
      <c r="P28" s="13"/>
      <c r="Q28" s="13"/>
      <c r="R28" s="13"/>
      <c r="S28" s="13"/>
      <c r="T28" s="13"/>
    </row>
    <row r="29" spans="1:20" s="13" customFormat="1" ht="71.5" x14ac:dyDescent="0.35">
      <c r="A29" s="56" t="s">
        <v>3</v>
      </c>
      <c r="B29" s="56" t="s">
        <v>4</v>
      </c>
      <c r="C29" s="57" t="s">
        <v>133</v>
      </c>
      <c r="D29" s="57" t="s">
        <v>134</v>
      </c>
      <c r="E29" s="57" t="s">
        <v>135</v>
      </c>
      <c r="F29" s="57" t="s">
        <v>136</v>
      </c>
      <c r="G29" s="57" t="s">
        <v>137</v>
      </c>
      <c r="H29" s="57" t="s">
        <v>138</v>
      </c>
      <c r="I29" s="57" t="s">
        <v>139</v>
      </c>
      <c r="J29" s="56" t="s">
        <v>13</v>
      </c>
      <c r="K29" s="60" t="s">
        <v>14</v>
      </c>
      <c r="L29" s="60" t="s">
        <v>15</v>
      </c>
      <c r="M29" s="60" t="s">
        <v>16</v>
      </c>
      <c r="N29" s="60" t="s">
        <v>17</v>
      </c>
    </row>
    <row r="30" spans="1:20" s="17" customFormat="1" ht="252" customHeight="1" x14ac:dyDescent="0.35">
      <c r="A30" s="192" t="s">
        <v>116</v>
      </c>
      <c r="B30" s="61" t="s">
        <v>18</v>
      </c>
      <c r="C30" s="43" t="s">
        <v>140</v>
      </c>
      <c r="D30" s="14" t="s">
        <v>141</v>
      </c>
      <c r="E30" s="14" t="s">
        <v>142</v>
      </c>
      <c r="F30" s="14" t="s">
        <v>143</v>
      </c>
      <c r="G30" s="15">
        <v>0.05</v>
      </c>
      <c r="H30" s="14" t="s">
        <v>144</v>
      </c>
      <c r="I30" s="14" t="s">
        <v>145</v>
      </c>
      <c r="J30" s="16">
        <v>2</v>
      </c>
      <c r="K30" s="51" t="s">
        <v>146</v>
      </c>
      <c r="L30" s="52" t="s">
        <v>147</v>
      </c>
      <c r="M30" s="53" t="s">
        <v>148</v>
      </c>
      <c r="N30" s="52" t="s">
        <v>149</v>
      </c>
      <c r="O30" s="17">
        <f t="shared" ref="O30:O36" si="0">J30*G30</f>
        <v>0.1</v>
      </c>
    </row>
    <row r="31" spans="1:20" s="17" customFormat="1" ht="130.5" customHeight="1" x14ac:dyDescent="0.35">
      <c r="A31" s="193"/>
      <c r="B31" s="61" t="s">
        <v>117</v>
      </c>
      <c r="C31" s="18" t="s">
        <v>150</v>
      </c>
      <c r="D31" s="14" t="s">
        <v>151</v>
      </c>
      <c r="E31" s="14" t="s">
        <v>152</v>
      </c>
      <c r="F31" s="14" t="s">
        <v>153</v>
      </c>
      <c r="G31" s="15">
        <v>0.1</v>
      </c>
      <c r="H31" s="14" t="s">
        <v>154</v>
      </c>
      <c r="I31" s="14" t="s">
        <v>155</v>
      </c>
      <c r="J31" s="16">
        <v>2</v>
      </c>
      <c r="K31" s="19" t="s">
        <v>156</v>
      </c>
      <c r="L31" s="19" t="s">
        <v>157</v>
      </c>
      <c r="M31" s="19" t="s">
        <v>158</v>
      </c>
      <c r="N31" s="19" t="s">
        <v>159</v>
      </c>
      <c r="O31" s="17">
        <f t="shared" si="0"/>
        <v>0.2</v>
      </c>
    </row>
    <row r="32" spans="1:20" ht="85" customHeight="1" x14ac:dyDescent="0.35">
      <c r="A32" s="193"/>
      <c r="B32" s="61" t="s">
        <v>20</v>
      </c>
      <c r="C32" s="18" t="s">
        <v>160</v>
      </c>
      <c r="D32" s="14" t="s">
        <v>161</v>
      </c>
      <c r="E32" s="14" t="s">
        <v>162</v>
      </c>
      <c r="F32" s="14" t="s">
        <v>163</v>
      </c>
      <c r="G32" s="15">
        <v>0.05</v>
      </c>
      <c r="H32" s="14" t="s">
        <v>164</v>
      </c>
      <c r="I32" s="14" t="s">
        <v>165</v>
      </c>
      <c r="J32" s="16">
        <v>2</v>
      </c>
      <c r="K32" s="20" t="s">
        <v>166</v>
      </c>
      <c r="L32" s="20" t="s">
        <v>167</v>
      </c>
      <c r="M32" s="20" t="s">
        <v>168</v>
      </c>
      <c r="N32" s="20" t="s">
        <v>169</v>
      </c>
      <c r="O32" s="17">
        <f t="shared" si="0"/>
        <v>0.1</v>
      </c>
    </row>
    <row r="33" spans="1:15" ht="108.5" x14ac:dyDescent="0.35">
      <c r="A33" s="193"/>
      <c r="B33" s="61" t="s">
        <v>118</v>
      </c>
      <c r="C33" s="18" t="s">
        <v>170</v>
      </c>
      <c r="D33" s="14" t="s">
        <v>171</v>
      </c>
      <c r="E33" s="14" t="s">
        <v>172</v>
      </c>
      <c r="F33" s="14" t="s">
        <v>173</v>
      </c>
      <c r="G33" s="15">
        <v>0.1</v>
      </c>
      <c r="H33" s="14" t="s">
        <v>174</v>
      </c>
      <c r="I33" s="14" t="s">
        <v>175</v>
      </c>
      <c r="J33" s="16">
        <v>2</v>
      </c>
      <c r="K33" s="20" t="s">
        <v>176</v>
      </c>
      <c r="L33" s="20" t="s">
        <v>177</v>
      </c>
      <c r="M33" s="20" t="s">
        <v>178</v>
      </c>
      <c r="N33" s="20" t="s">
        <v>179</v>
      </c>
      <c r="O33" s="17">
        <f t="shared" si="0"/>
        <v>0.2</v>
      </c>
    </row>
    <row r="34" spans="1:15" ht="93" x14ac:dyDescent="0.35">
      <c r="A34" s="193"/>
      <c r="B34" s="61" t="s">
        <v>119</v>
      </c>
      <c r="C34" s="18" t="s">
        <v>180</v>
      </c>
      <c r="D34" s="14" t="s">
        <v>181</v>
      </c>
      <c r="E34" s="14" t="s">
        <v>182</v>
      </c>
      <c r="F34" s="14" t="s">
        <v>183</v>
      </c>
      <c r="G34" s="15">
        <v>0.05</v>
      </c>
      <c r="H34" s="14" t="s">
        <v>184</v>
      </c>
      <c r="I34" s="14" t="s">
        <v>185</v>
      </c>
      <c r="J34" s="16">
        <v>2</v>
      </c>
      <c r="K34" s="19" t="s">
        <v>156</v>
      </c>
      <c r="L34" s="19" t="s">
        <v>157</v>
      </c>
      <c r="M34" s="19" t="s">
        <v>158</v>
      </c>
      <c r="N34" s="19" t="s">
        <v>159</v>
      </c>
      <c r="O34" s="17">
        <f t="shared" si="0"/>
        <v>0.1</v>
      </c>
    </row>
    <row r="35" spans="1:15" ht="123" customHeight="1" x14ac:dyDescent="0.35">
      <c r="A35" s="193"/>
      <c r="B35" s="61" t="s">
        <v>19</v>
      </c>
      <c r="C35" s="43" t="s">
        <v>186</v>
      </c>
      <c r="D35" s="14" t="s">
        <v>187</v>
      </c>
      <c r="E35" s="14" t="s">
        <v>188</v>
      </c>
      <c r="F35" s="14" t="s">
        <v>189</v>
      </c>
      <c r="G35" s="15">
        <v>0.05</v>
      </c>
      <c r="H35" s="14" t="s">
        <v>190</v>
      </c>
      <c r="I35" s="14" t="s">
        <v>191</v>
      </c>
      <c r="J35" s="16">
        <v>2</v>
      </c>
      <c r="K35" s="20" t="s">
        <v>192</v>
      </c>
      <c r="L35" s="20" t="s">
        <v>193</v>
      </c>
      <c r="M35" s="20" t="s">
        <v>194</v>
      </c>
      <c r="N35" s="20" t="s">
        <v>195</v>
      </c>
      <c r="O35" s="17">
        <f t="shared" si="0"/>
        <v>0.1</v>
      </c>
    </row>
    <row r="36" spans="1:15" ht="138.65" customHeight="1" x14ac:dyDescent="0.35">
      <c r="A36" s="194"/>
      <c r="B36" s="61" t="s">
        <v>120</v>
      </c>
      <c r="C36" s="18" t="s">
        <v>196</v>
      </c>
      <c r="D36" s="14" t="s">
        <v>197</v>
      </c>
      <c r="E36" s="14" t="s">
        <v>198</v>
      </c>
      <c r="F36" s="14" t="s">
        <v>199</v>
      </c>
      <c r="G36" s="15">
        <v>0.1</v>
      </c>
      <c r="H36" s="14" t="s">
        <v>200</v>
      </c>
      <c r="I36" s="14" t="s">
        <v>201</v>
      </c>
      <c r="J36" s="16">
        <v>2</v>
      </c>
      <c r="K36" s="51" t="s">
        <v>202</v>
      </c>
      <c r="L36" s="52" t="s">
        <v>203</v>
      </c>
      <c r="M36" s="53" t="s">
        <v>204</v>
      </c>
      <c r="N36" s="52" t="s">
        <v>205</v>
      </c>
      <c r="O36" s="17">
        <f t="shared" si="0"/>
        <v>0.2</v>
      </c>
    </row>
    <row r="37" spans="1:15" hidden="1" x14ac:dyDescent="0.35">
      <c r="A37" s="59"/>
      <c r="B37" s="61"/>
      <c r="C37" s="18"/>
      <c r="D37" s="14"/>
      <c r="E37" s="14"/>
      <c r="F37" s="14"/>
      <c r="G37" s="15"/>
      <c r="H37" s="14"/>
      <c r="I37" s="14"/>
      <c r="J37" s="16"/>
      <c r="K37" s="51"/>
      <c r="L37" s="52"/>
      <c r="M37" s="53"/>
      <c r="N37" s="52"/>
    </row>
    <row r="38" spans="1:15" hidden="1" x14ac:dyDescent="0.35">
      <c r="A38" s="59"/>
      <c r="B38" s="61"/>
      <c r="C38" s="18"/>
      <c r="D38" s="14"/>
      <c r="E38" s="14"/>
      <c r="F38" s="14"/>
      <c r="G38" s="15"/>
      <c r="H38" s="14"/>
      <c r="I38" s="14"/>
      <c r="J38" s="16"/>
      <c r="K38" s="51"/>
      <c r="L38" s="52"/>
      <c r="M38" s="53"/>
      <c r="N38" s="52"/>
    </row>
    <row r="39" spans="1:15" hidden="1" x14ac:dyDescent="0.35">
      <c r="A39" s="59"/>
      <c r="B39" s="61"/>
      <c r="C39" s="18"/>
      <c r="D39" s="14"/>
      <c r="E39" s="14"/>
      <c r="F39" s="14"/>
      <c r="G39" s="15"/>
      <c r="H39" s="14"/>
      <c r="I39" s="14"/>
      <c r="J39" s="16"/>
      <c r="K39" s="51"/>
      <c r="L39" s="52"/>
      <c r="M39" s="53"/>
      <c r="N39" s="52"/>
    </row>
    <row r="40" spans="1:15" hidden="1" x14ac:dyDescent="0.35">
      <c r="A40" s="59"/>
      <c r="B40" s="61"/>
      <c r="C40" s="18"/>
      <c r="D40" s="14"/>
      <c r="E40" s="14"/>
      <c r="F40" s="14"/>
      <c r="G40" s="15"/>
      <c r="H40" s="14"/>
      <c r="I40" s="14"/>
      <c r="J40" s="16"/>
      <c r="K40" s="51"/>
      <c r="L40" s="52"/>
      <c r="M40" s="53"/>
      <c r="N40" s="52"/>
    </row>
    <row r="41" spans="1:15" hidden="1" x14ac:dyDescent="0.35">
      <c r="A41" s="59"/>
      <c r="B41" s="61"/>
      <c r="C41" s="18"/>
      <c r="D41" s="14"/>
      <c r="E41" s="14"/>
      <c r="F41" s="14"/>
      <c r="G41" s="15"/>
      <c r="H41" s="14"/>
      <c r="I41" s="14"/>
      <c r="J41" s="16"/>
      <c r="K41" s="51"/>
      <c r="L41" s="52"/>
      <c r="M41" s="53"/>
      <c r="N41" s="52"/>
    </row>
    <row r="42" spans="1:15" hidden="1" x14ac:dyDescent="0.35">
      <c r="A42" s="59"/>
      <c r="C42" s="18"/>
      <c r="D42" s="14"/>
      <c r="E42" s="14"/>
      <c r="F42" s="14"/>
      <c r="G42" s="15"/>
      <c r="H42" s="14"/>
      <c r="I42" s="14"/>
      <c r="J42" s="16"/>
      <c r="K42" s="51"/>
      <c r="L42" s="52"/>
      <c r="M42" s="53"/>
      <c r="N42" s="52"/>
    </row>
    <row r="43" spans="1:15" hidden="1" x14ac:dyDescent="0.35">
      <c r="A43" s="59"/>
      <c r="B43" s="61"/>
      <c r="C43" s="18"/>
      <c r="D43" s="14"/>
      <c r="E43" s="14"/>
      <c r="F43" s="14"/>
      <c r="G43" s="15"/>
      <c r="H43" s="14"/>
      <c r="I43" s="14"/>
      <c r="J43" s="16"/>
      <c r="K43" s="51"/>
      <c r="L43" s="52"/>
      <c r="M43" s="53"/>
      <c r="N43" s="52"/>
    </row>
    <row r="44" spans="1:15" hidden="1" x14ac:dyDescent="0.35">
      <c r="A44" s="59"/>
      <c r="B44" s="61"/>
      <c r="C44" s="18"/>
      <c r="D44" s="14"/>
      <c r="E44" s="14"/>
      <c r="F44" s="14"/>
      <c r="G44" s="15"/>
      <c r="H44" s="14"/>
      <c r="I44" s="14"/>
      <c r="J44" s="16"/>
      <c r="K44" s="51"/>
      <c r="L44" s="52"/>
      <c r="M44" s="53"/>
      <c r="N44" s="52"/>
    </row>
    <row r="45" spans="1:15" hidden="1" x14ac:dyDescent="0.35">
      <c r="A45" s="59"/>
      <c r="B45" s="61"/>
      <c r="C45" s="18"/>
      <c r="D45" s="14"/>
      <c r="E45" s="14"/>
      <c r="F45" s="14"/>
      <c r="G45" s="15"/>
      <c r="H45" s="14"/>
      <c r="I45" s="14"/>
      <c r="J45" s="16"/>
      <c r="K45" s="51"/>
      <c r="L45" s="52"/>
      <c r="M45" s="53"/>
      <c r="N45" s="52"/>
    </row>
    <row r="46" spans="1:15" hidden="1" x14ac:dyDescent="0.35">
      <c r="A46" s="59"/>
      <c r="B46" s="61"/>
      <c r="C46" s="18"/>
      <c r="D46" s="14"/>
      <c r="E46" s="14"/>
      <c r="F46" s="14"/>
      <c r="G46" s="15"/>
      <c r="H46" s="14"/>
      <c r="I46" s="14"/>
      <c r="J46" s="16"/>
      <c r="K46" s="51"/>
      <c r="L46" s="52"/>
      <c r="M46" s="53"/>
      <c r="N46" s="52"/>
    </row>
    <row r="47" spans="1:15" hidden="1" x14ac:dyDescent="0.35">
      <c r="A47" s="59"/>
      <c r="B47" s="61"/>
      <c r="C47" s="18"/>
      <c r="D47" s="14"/>
      <c r="E47" s="14"/>
      <c r="F47" s="14"/>
      <c r="G47" s="15"/>
      <c r="H47" s="14"/>
      <c r="I47" s="14"/>
      <c r="J47" s="16"/>
      <c r="K47" s="51"/>
      <c r="L47" s="52"/>
      <c r="M47" s="53"/>
      <c r="N47" s="52"/>
    </row>
    <row r="48" spans="1:15" hidden="1" x14ac:dyDescent="0.35">
      <c r="A48" s="59"/>
      <c r="B48" s="61"/>
      <c r="C48" s="18"/>
      <c r="D48" s="14"/>
      <c r="E48" s="14"/>
      <c r="F48" s="14"/>
      <c r="G48" s="15"/>
      <c r="H48" s="14"/>
      <c r="I48" s="14"/>
      <c r="J48" s="16"/>
      <c r="K48" s="51"/>
      <c r="L48" s="52"/>
      <c r="M48" s="53"/>
      <c r="N48" s="52"/>
    </row>
    <row r="49" spans="1:15" hidden="1" x14ac:dyDescent="0.35">
      <c r="A49" s="59"/>
      <c r="B49" s="61"/>
      <c r="C49" s="18"/>
      <c r="D49" s="14"/>
      <c r="E49" s="14"/>
      <c r="F49" s="14"/>
      <c r="G49" s="15"/>
      <c r="H49" s="14"/>
      <c r="I49" s="14"/>
      <c r="J49" s="16"/>
      <c r="K49" s="51"/>
      <c r="L49" s="52"/>
      <c r="M49" s="53"/>
      <c r="N49" s="52"/>
    </row>
    <row r="50" spans="1:15" hidden="1" x14ac:dyDescent="0.35">
      <c r="A50" s="59"/>
      <c r="B50" s="61"/>
      <c r="C50" s="18"/>
      <c r="D50" s="14"/>
      <c r="E50" s="14"/>
      <c r="F50" s="14"/>
      <c r="G50" s="15"/>
      <c r="H50" s="14"/>
      <c r="I50" s="14"/>
      <c r="J50" s="16"/>
      <c r="K50" s="51"/>
      <c r="L50" s="52"/>
      <c r="M50" s="53"/>
      <c r="N50" s="52"/>
    </row>
    <row r="51" spans="1:15" hidden="1" x14ac:dyDescent="0.35">
      <c r="A51" s="59"/>
      <c r="B51" s="61"/>
      <c r="C51" s="18"/>
      <c r="D51" s="14"/>
      <c r="E51" s="14"/>
      <c r="F51" s="14"/>
      <c r="G51" s="15"/>
      <c r="H51" s="14"/>
      <c r="I51" s="14"/>
      <c r="J51" s="16"/>
      <c r="K51" s="51"/>
      <c r="L51" s="52"/>
      <c r="M51" s="53"/>
      <c r="N51" s="52"/>
    </row>
    <row r="52" spans="1:15" ht="20" x14ac:dyDescent="0.4">
      <c r="A52" s="46"/>
      <c r="B52" s="46"/>
      <c r="C52" s="46"/>
      <c r="D52" s="46"/>
      <c r="E52" s="46"/>
      <c r="F52" s="46"/>
      <c r="G52" s="47">
        <f>SUM(G30:G36)</f>
        <v>0.5</v>
      </c>
      <c r="H52" s="48"/>
      <c r="I52" s="49" t="s">
        <v>21</v>
      </c>
      <c r="J52" s="50">
        <f>SUM(O30:O36)</f>
        <v>1</v>
      </c>
      <c r="K52" s="48"/>
      <c r="L52" s="46"/>
      <c r="M52" s="46"/>
      <c r="N52" s="46"/>
    </row>
    <row r="53" spans="1:15" x14ac:dyDescent="0.35">
      <c r="G53" s="21"/>
      <c r="I53" s="7"/>
    </row>
    <row r="54" spans="1:15" ht="60" customHeight="1" x14ac:dyDescent="0.35">
      <c r="A54" s="188" t="s">
        <v>206</v>
      </c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</row>
    <row r="55" spans="1:15" ht="21" customHeight="1" x14ac:dyDescent="0.35">
      <c r="A55" s="181" t="s">
        <v>22</v>
      </c>
      <c r="B55" s="182"/>
      <c r="C55" s="182"/>
      <c r="D55" s="182"/>
      <c r="E55" s="182"/>
      <c r="F55" s="182"/>
      <c r="G55" s="182"/>
      <c r="H55" s="182"/>
      <c r="I55" s="182"/>
      <c r="J55" s="183"/>
      <c r="K55" s="187" t="s">
        <v>2</v>
      </c>
      <c r="L55" s="187"/>
      <c r="M55" s="187"/>
      <c r="N55" s="187"/>
    </row>
    <row r="56" spans="1:15" ht="20" x14ac:dyDescent="0.35">
      <c r="A56" s="184"/>
      <c r="B56" s="185"/>
      <c r="C56" s="185"/>
      <c r="D56" s="185"/>
      <c r="E56" s="185"/>
      <c r="F56" s="185"/>
      <c r="G56" s="185"/>
      <c r="H56" s="185"/>
      <c r="I56" s="185"/>
      <c r="J56" s="186"/>
      <c r="K56" s="41">
        <v>4</v>
      </c>
      <c r="L56" s="41">
        <v>3</v>
      </c>
      <c r="M56" s="41">
        <v>2</v>
      </c>
      <c r="N56" s="41">
        <v>1</v>
      </c>
    </row>
    <row r="57" spans="1:15" ht="87.65" customHeight="1" x14ac:dyDescent="0.35">
      <c r="A57" s="38" t="s">
        <v>3</v>
      </c>
      <c r="B57" s="38" t="s">
        <v>4</v>
      </c>
      <c r="C57" s="39" t="s">
        <v>207</v>
      </c>
      <c r="D57" s="39" t="s">
        <v>208</v>
      </c>
      <c r="E57" s="39" t="s">
        <v>209</v>
      </c>
      <c r="F57" s="39" t="s">
        <v>210</v>
      </c>
      <c r="G57" s="39" t="s">
        <v>211</v>
      </c>
      <c r="H57" s="39" t="s">
        <v>212</v>
      </c>
      <c r="I57" s="39" t="s">
        <v>213</v>
      </c>
      <c r="J57" s="38" t="s">
        <v>13</v>
      </c>
      <c r="K57" s="40" t="s">
        <v>14</v>
      </c>
      <c r="L57" s="40" t="s">
        <v>15</v>
      </c>
      <c r="M57" s="40" t="s">
        <v>16</v>
      </c>
      <c r="N57" s="40" t="s">
        <v>17</v>
      </c>
    </row>
    <row r="58" spans="1:15" ht="93" customHeight="1" x14ac:dyDescent="0.35">
      <c r="A58" s="196" t="s">
        <v>24</v>
      </c>
      <c r="B58" s="180" t="s">
        <v>25</v>
      </c>
      <c r="C58" s="180" t="s">
        <v>25</v>
      </c>
      <c r="D58" s="22" t="s">
        <v>26</v>
      </c>
      <c r="E58" s="23" t="s">
        <v>27</v>
      </c>
      <c r="F58" s="23" t="s">
        <v>28</v>
      </c>
      <c r="G58" s="27">
        <v>0.01</v>
      </c>
      <c r="H58" s="23" t="s">
        <v>29</v>
      </c>
      <c r="I58" s="23" t="s">
        <v>30</v>
      </c>
      <c r="J58" s="62">
        <v>2</v>
      </c>
      <c r="K58" s="24" t="s">
        <v>31</v>
      </c>
      <c r="L58" s="24" t="s">
        <v>32</v>
      </c>
      <c r="M58" s="24" t="s">
        <v>33</v>
      </c>
      <c r="N58" s="24" t="s">
        <v>34</v>
      </c>
      <c r="O58" s="17">
        <f t="shared" ref="O58:O67" si="1">J58*G58</f>
        <v>0.02</v>
      </c>
    </row>
    <row r="59" spans="1:15" ht="93" customHeight="1" x14ac:dyDescent="0.35">
      <c r="A59" s="197"/>
      <c r="B59" s="180"/>
      <c r="C59" s="180"/>
      <c r="D59" s="22" t="s">
        <v>35</v>
      </c>
      <c r="E59" s="23" t="s">
        <v>36</v>
      </c>
      <c r="F59" s="23" t="s">
        <v>37</v>
      </c>
      <c r="G59" s="27">
        <v>0.01</v>
      </c>
      <c r="H59" s="23" t="s">
        <v>29</v>
      </c>
      <c r="I59" s="23" t="s">
        <v>30</v>
      </c>
      <c r="J59" s="62">
        <v>2</v>
      </c>
      <c r="K59" s="24" t="s">
        <v>31</v>
      </c>
      <c r="L59" s="24" t="s">
        <v>32</v>
      </c>
      <c r="M59" s="24" t="s">
        <v>33</v>
      </c>
      <c r="N59" s="24" t="s">
        <v>34</v>
      </c>
      <c r="O59" s="17">
        <f t="shared" si="1"/>
        <v>0.02</v>
      </c>
    </row>
    <row r="60" spans="1:15" ht="93" x14ac:dyDescent="0.35">
      <c r="A60" s="197"/>
      <c r="B60" s="180"/>
      <c r="C60" s="180"/>
      <c r="D60" s="22" t="s">
        <v>38</v>
      </c>
      <c r="E60" s="23" t="s">
        <v>39</v>
      </c>
      <c r="F60" s="23" t="s">
        <v>40</v>
      </c>
      <c r="G60" s="27">
        <v>0.01</v>
      </c>
      <c r="H60" s="23" t="s">
        <v>29</v>
      </c>
      <c r="I60" s="23" t="s">
        <v>30</v>
      </c>
      <c r="J60" s="62">
        <v>2</v>
      </c>
      <c r="K60" s="24" t="s">
        <v>31</v>
      </c>
      <c r="L60" s="24" t="s">
        <v>32</v>
      </c>
      <c r="M60" s="24" t="s">
        <v>33</v>
      </c>
      <c r="N60" s="24" t="s">
        <v>34</v>
      </c>
      <c r="O60" s="17">
        <f t="shared" si="1"/>
        <v>0.02</v>
      </c>
    </row>
    <row r="61" spans="1:15" ht="108.5" x14ac:dyDescent="0.35">
      <c r="A61" s="197"/>
      <c r="B61" s="180"/>
      <c r="C61" s="180"/>
      <c r="D61" s="22" t="s">
        <v>41</v>
      </c>
      <c r="E61" s="23" t="s">
        <v>42</v>
      </c>
      <c r="F61" s="23" t="s">
        <v>43</v>
      </c>
      <c r="G61" s="27">
        <v>0.01</v>
      </c>
      <c r="H61" s="23" t="s">
        <v>29</v>
      </c>
      <c r="I61" s="23" t="s">
        <v>30</v>
      </c>
      <c r="J61" s="62">
        <v>2</v>
      </c>
      <c r="K61" s="24" t="s">
        <v>31</v>
      </c>
      <c r="L61" s="24" t="s">
        <v>32</v>
      </c>
      <c r="M61" s="24" t="s">
        <v>33</v>
      </c>
      <c r="N61" s="24" t="s">
        <v>34</v>
      </c>
      <c r="O61" s="17">
        <f t="shared" si="1"/>
        <v>0.02</v>
      </c>
    </row>
    <row r="62" spans="1:15" s="25" customFormat="1" ht="77.5" customHeight="1" x14ac:dyDescent="0.35">
      <c r="A62" s="197"/>
      <c r="B62" s="180"/>
      <c r="C62" s="180"/>
      <c r="D62" s="22" t="s">
        <v>44</v>
      </c>
      <c r="E62" s="23" t="s">
        <v>45</v>
      </c>
      <c r="F62" s="23" t="s">
        <v>46</v>
      </c>
      <c r="G62" s="27">
        <v>0.01</v>
      </c>
      <c r="H62" s="23" t="s">
        <v>47</v>
      </c>
      <c r="I62" s="23" t="s">
        <v>30</v>
      </c>
      <c r="J62" s="62">
        <v>2</v>
      </c>
      <c r="K62" s="24" t="s">
        <v>31</v>
      </c>
      <c r="L62" s="24" t="s">
        <v>32</v>
      </c>
      <c r="M62" s="24" t="s">
        <v>33</v>
      </c>
      <c r="N62" s="24" t="s">
        <v>34</v>
      </c>
      <c r="O62" s="17">
        <f t="shared" si="1"/>
        <v>0.02</v>
      </c>
    </row>
    <row r="63" spans="1:15" s="25" customFormat="1" ht="77.5" x14ac:dyDescent="0.35">
      <c r="A63" s="197"/>
      <c r="B63" s="180"/>
      <c r="C63" s="180"/>
      <c r="D63" s="22" t="s">
        <v>48</v>
      </c>
      <c r="E63" s="23" t="s">
        <v>49</v>
      </c>
      <c r="F63" s="23" t="s">
        <v>50</v>
      </c>
      <c r="G63" s="27">
        <v>0.01</v>
      </c>
      <c r="H63" s="23" t="s">
        <v>47</v>
      </c>
      <c r="I63" s="23" t="s">
        <v>30</v>
      </c>
      <c r="J63" s="62">
        <v>2</v>
      </c>
      <c r="K63" s="24" t="s">
        <v>31</v>
      </c>
      <c r="L63" s="24" t="s">
        <v>32</v>
      </c>
      <c r="M63" s="24" t="s">
        <v>33</v>
      </c>
      <c r="N63" s="24" t="s">
        <v>34</v>
      </c>
      <c r="O63" s="17">
        <f t="shared" si="1"/>
        <v>0.02</v>
      </c>
    </row>
    <row r="64" spans="1:15" ht="75.650000000000006" customHeight="1" x14ac:dyDescent="0.35">
      <c r="A64" s="197"/>
      <c r="B64" s="180" t="s">
        <v>51</v>
      </c>
      <c r="C64" s="180" t="s">
        <v>51</v>
      </c>
      <c r="D64" s="22" t="s">
        <v>52</v>
      </c>
      <c r="E64" s="23" t="s">
        <v>53</v>
      </c>
      <c r="F64" s="23" t="s">
        <v>54</v>
      </c>
      <c r="G64" s="27">
        <v>0.01</v>
      </c>
      <c r="H64" s="23" t="s">
        <v>55</v>
      </c>
      <c r="I64" s="23" t="s">
        <v>56</v>
      </c>
      <c r="J64" s="62">
        <v>2</v>
      </c>
      <c r="K64" s="24" t="s">
        <v>57</v>
      </c>
      <c r="L64" s="24" t="s">
        <v>58</v>
      </c>
      <c r="M64" s="24" t="s">
        <v>59</v>
      </c>
      <c r="N64" s="24" t="s">
        <v>60</v>
      </c>
      <c r="O64" s="17">
        <f t="shared" si="1"/>
        <v>0.02</v>
      </c>
    </row>
    <row r="65" spans="1:15" ht="62" x14ac:dyDescent="0.35">
      <c r="A65" s="197"/>
      <c r="B65" s="180"/>
      <c r="C65" s="180"/>
      <c r="D65" s="22" t="s">
        <v>61</v>
      </c>
      <c r="E65" s="23" t="s">
        <v>62</v>
      </c>
      <c r="F65" s="23" t="s">
        <v>63</v>
      </c>
      <c r="G65" s="27">
        <v>0.01</v>
      </c>
      <c r="H65" s="23" t="s">
        <v>64</v>
      </c>
      <c r="I65" s="23" t="s">
        <v>56</v>
      </c>
      <c r="J65" s="62">
        <v>2</v>
      </c>
      <c r="K65" s="24" t="s">
        <v>65</v>
      </c>
      <c r="L65" s="24" t="s">
        <v>66</v>
      </c>
      <c r="M65" s="24" t="s">
        <v>67</v>
      </c>
      <c r="N65" s="24" t="s">
        <v>68</v>
      </c>
      <c r="O65" s="17">
        <f t="shared" si="1"/>
        <v>0.02</v>
      </c>
    </row>
    <row r="66" spans="1:15" ht="65.150000000000006" customHeight="1" x14ac:dyDescent="0.35">
      <c r="A66" s="197"/>
      <c r="B66" s="180"/>
      <c r="C66" s="180"/>
      <c r="D66" s="22" t="s">
        <v>69</v>
      </c>
      <c r="E66" s="23" t="s">
        <v>70</v>
      </c>
      <c r="F66" s="23" t="s">
        <v>71</v>
      </c>
      <c r="G66" s="27">
        <v>0.01</v>
      </c>
      <c r="H66" s="23" t="s">
        <v>72</v>
      </c>
      <c r="I66" s="23" t="s">
        <v>56</v>
      </c>
      <c r="J66" s="62">
        <v>2</v>
      </c>
      <c r="K66" s="24" t="s">
        <v>73</v>
      </c>
      <c r="L66" s="24" t="s">
        <v>74</v>
      </c>
      <c r="M66" s="24" t="s">
        <v>75</v>
      </c>
      <c r="N66" s="24" t="s">
        <v>76</v>
      </c>
      <c r="O66" s="17">
        <f t="shared" si="1"/>
        <v>0.02</v>
      </c>
    </row>
    <row r="67" spans="1:15" s="42" customFormat="1" ht="62" x14ac:dyDescent="0.4">
      <c r="A67" s="198"/>
      <c r="B67" s="26" t="s">
        <v>77</v>
      </c>
      <c r="C67" s="26" t="s">
        <v>77</v>
      </c>
      <c r="D67" s="22" t="s">
        <v>78</v>
      </c>
      <c r="E67" s="23" t="s">
        <v>79</v>
      </c>
      <c r="F67" s="23" t="s">
        <v>80</v>
      </c>
      <c r="G67" s="27">
        <v>0.01</v>
      </c>
      <c r="H67" s="23" t="s">
        <v>81</v>
      </c>
      <c r="I67" s="23" t="s">
        <v>56</v>
      </c>
      <c r="J67" s="62">
        <v>2</v>
      </c>
      <c r="K67" s="24" t="s">
        <v>82</v>
      </c>
      <c r="L67" s="24" t="s">
        <v>83</v>
      </c>
      <c r="M67" s="24" t="s">
        <v>84</v>
      </c>
      <c r="N67" s="24" t="s">
        <v>85</v>
      </c>
      <c r="O67" s="17">
        <f t="shared" si="1"/>
        <v>0.02</v>
      </c>
    </row>
    <row r="68" spans="1:15" ht="18.649999999999999" customHeight="1" x14ac:dyDescent="0.4">
      <c r="A68" s="46"/>
      <c r="B68" s="46"/>
      <c r="C68" s="46"/>
      <c r="D68" s="46"/>
      <c r="E68" s="46"/>
      <c r="F68" s="46"/>
      <c r="G68" s="47">
        <f>SUM(G58:G67)</f>
        <v>9.9999999999999992E-2</v>
      </c>
      <c r="H68" s="48"/>
      <c r="I68" s="49" t="s">
        <v>21</v>
      </c>
      <c r="J68" s="54">
        <f>SUM(O58:O67)</f>
        <v>0.19999999999999998</v>
      </c>
      <c r="K68" s="48"/>
      <c r="L68" s="48"/>
      <c r="M68" s="46"/>
      <c r="N68" s="46"/>
    </row>
    <row r="69" spans="1:15" x14ac:dyDescent="0.35">
      <c r="A69" s="25"/>
      <c r="B69" s="25"/>
      <c r="C69" s="25"/>
      <c r="D69" s="25"/>
      <c r="E69" s="25"/>
      <c r="F69" s="25"/>
      <c r="G69" s="28"/>
      <c r="H69" s="25"/>
      <c r="I69" s="29"/>
      <c r="J69" s="30"/>
      <c r="K69" s="25"/>
      <c r="L69" s="25"/>
      <c r="M69" s="25"/>
      <c r="N69" s="25"/>
    </row>
    <row r="70" spans="1:15" ht="105" customHeight="1" x14ac:dyDescent="0.4">
      <c r="A70" s="195" t="s">
        <v>214</v>
      </c>
      <c r="B70" s="195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</row>
    <row r="71" spans="1:15" ht="25" x14ac:dyDescent="0.35">
      <c r="A71" s="181" t="s">
        <v>215</v>
      </c>
      <c r="B71" s="182"/>
      <c r="C71" s="182"/>
      <c r="D71" s="182"/>
      <c r="E71" s="182"/>
      <c r="F71" s="182"/>
      <c r="G71" s="182"/>
      <c r="H71" s="182"/>
      <c r="I71" s="182"/>
      <c r="J71" s="183"/>
      <c r="K71" s="187" t="s">
        <v>2</v>
      </c>
      <c r="L71" s="187"/>
      <c r="M71" s="187"/>
      <c r="N71" s="187"/>
    </row>
    <row r="72" spans="1:15" ht="20" x14ac:dyDescent="0.35">
      <c r="A72" s="184"/>
      <c r="B72" s="185"/>
      <c r="C72" s="185"/>
      <c r="D72" s="185"/>
      <c r="E72" s="185"/>
      <c r="F72" s="185"/>
      <c r="G72" s="185"/>
      <c r="H72" s="185"/>
      <c r="I72" s="185"/>
      <c r="J72" s="186"/>
      <c r="K72" s="41">
        <v>4</v>
      </c>
      <c r="L72" s="41">
        <v>3</v>
      </c>
      <c r="M72" s="41">
        <v>2</v>
      </c>
      <c r="N72" s="41">
        <v>1</v>
      </c>
    </row>
    <row r="73" spans="1:15" ht="46.5" x14ac:dyDescent="0.35">
      <c r="A73" s="38" t="s">
        <v>3</v>
      </c>
      <c r="B73" s="38" t="s">
        <v>4</v>
      </c>
      <c r="C73" s="39" t="s">
        <v>207</v>
      </c>
      <c r="D73" s="39" t="s">
        <v>208</v>
      </c>
      <c r="E73" s="39" t="s">
        <v>209</v>
      </c>
      <c r="F73" s="39" t="s">
        <v>210</v>
      </c>
      <c r="G73" s="39" t="s">
        <v>216</v>
      </c>
      <c r="H73" s="39" t="s">
        <v>212</v>
      </c>
      <c r="I73" s="39" t="s">
        <v>213</v>
      </c>
      <c r="J73" s="38" t="s">
        <v>13</v>
      </c>
      <c r="K73" s="40" t="s">
        <v>14</v>
      </c>
      <c r="L73" s="40" t="s">
        <v>15</v>
      </c>
      <c r="M73" s="40" t="s">
        <v>16</v>
      </c>
      <c r="N73" s="40" t="s">
        <v>17</v>
      </c>
    </row>
    <row r="74" spans="1:15" ht="111" customHeight="1" x14ac:dyDescent="0.35">
      <c r="A74" s="177" t="s">
        <v>92</v>
      </c>
      <c r="B74" s="63" t="s">
        <v>126</v>
      </c>
      <c r="C74" s="64" t="s">
        <v>217</v>
      </c>
      <c r="D74" s="16" t="s">
        <v>218</v>
      </c>
      <c r="E74" s="32" t="s">
        <v>219</v>
      </c>
      <c r="F74" s="14" t="s">
        <v>220</v>
      </c>
      <c r="G74" s="15">
        <v>0.1</v>
      </c>
      <c r="H74" s="14" t="s">
        <v>221</v>
      </c>
      <c r="I74" s="14" t="s">
        <v>222</v>
      </c>
      <c r="J74" s="62">
        <v>2</v>
      </c>
      <c r="K74" s="20" t="s">
        <v>223</v>
      </c>
      <c r="L74" s="20" t="s">
        <v>224</v>
      </c>
      <c r="M74" s="20" t="s">
        <v>225</v>
      </c>
      <c r="N74" s="20" t="s">
        <v>226</v>
      </c>
      <c r="O74" s="17">
        <f>J74*G74</f>
        <v>0.2</v>
      </c>
    </row>
    <row r="75" spans="1:15" ht="160" customHeight="1" x14ac:dyDescent="0.35">
      <c r="A75" s="178"/>
      <c r="B75" s="63" t="s">
        <v>126</v>
      </c>
      <c r="C75" s="65" t="s">
        <v>227</v>
      </c>
      <c r="D75" s="66" t="s">
        <v>228</v>
      </c>
      <c r="E75" s="67" t="s">
        <v>229</v>
      </c>
      <c r="F75" s="68" t="s">
        <v>230</v>
      </c>
      <c r="G75" s="55">
        <v>0.1</v>
      </c>
      <c r="H75" s="14" t="s">
        <v>231</v>
      </c>
      <c r="I75" s="14" t="s">
        <v>222</v>
      </c>
      <c r="J75" s="62">
        <v>2</v>
      </c>
      <c r="K75" s="20" t="s">
        <v>232</v>
      </c>
      <c r="L75" s="20" t="s">
        <v>233</v>
      </c>
      <c r="M75" s="20" t="s">
        <v>234</v>
      </c>
      <c r="N75" s="20" t="s">
        <v>235</v>
      </c>
      <c r="O75" s="17">
        <f>J75*G75</f>
        <v>0.2</v>
      </c>
    </row>
    <row r="76" spans="1:15" ht="62.15" customHeight="1" x14ac:dyDescent="0.35">
      <c r="A76" s="178"/>
      <c r="B76" s="61" t="s">
        <v>93</v>
      </c>
      <c r="C76" s="199" t="s">
        <v>94</v>
      </c>
      <c r="D76" s="201" t="s">
        <v>95</v>
      </c>
      <c r="E76" s="203" t="s">
        <v>96</v>
      </c>
      <c r="F76" s="205" t="s">
        <v>236</v>
      </c>
      <c r="G76" s="15">
        <v>0.1</v>
      </c>
      <c r="H76" s="14" t="s">
        <v>97</v>
      </c>
      <c r="I76" s="14" t="s">
        <v>98</v>
      </c>
      <c r="J76" s="62">
        <v>2</v>
      </c>
      <c r="K76" s="20" t="s">
        <v>99</v>
      </c>
      <c r="L76" s="20" t="s">
        <v>100</v>
      </c>
      <c r="M76" s="20" t="s">
        <v>101</v>
      </c>
      <c r="N76" s="20" t="s">
        <v>102</v>
      </c>
      <c r="O76" s="17">
        <f>J76*G76</f>
        <v>0.2</v>
      </c>
    </row>
    <row r="77" spans="1:15" ht="46.5" customHeight="1" x14ac:dyDescent="0.35">
      <c r="A77" s="178"/>
      <c r="B77" s="61" t="s">
        <v>93</v>
      </c>
      <c r="C77" s="200"/>
      <c r="D77" s="202"/>
      <c r="E77" s="204"/>
      <c r="F77" s="206"/>
      <c r="G77" s="15">
        <v>0.1</v>
      </c>
      <c r="H77" s="14" t="s">
        <v>103</v>
      </c>
      <c r="I77" s="14" t="s">
        <v>98</v>
      </c>
      <c r="J77" s="62">
        <v>2</v>
      </c>
      <c r="K77" s="20" t="s">
        <v>237</v>
      </c>
      <c r="L77" s="20" t="s">
        <v>238</v>
      </c>
      <c r="M77" s="33" t="s">
        <v>239</v>
      </c>
      <c r="N77" s="20" t="s">
        <v>240</v>
      </c>
      <c r="O77" s="17">
        <f>J77*G77</f>
        <v>0.2</v>
      </c>
    </row>
    <row r="78" spans="1:15" hidden="1" x14ac:dyDescent="0.35">
      <c r="A78" s="58"/>
      <c r="B78" s="63"/>
      <c r="C78" s="64"/>
      <c r="D78" s="16"/>
      <c r="E78" s="32"/>
      <c r="F78" s="14"/>
      <c r="G78" s="15"/>
      <c r="H78" s="14"/>
      <c r="I78" s="14"/>
      <c r="J78" s="62"/>
      <c r="K78" s="20"/>
      <c r="L78" s="20"/>
      <c r="M78" s="20"/>
      <c r="N78" s="20"/>
    </row>
    <row r="79" spans="1:15" hidden="1" x14ac:dyDescent="0.35">
      <c r="A79" s="58"/>
      <c r="B79" s="63"/>
      <c r="C79" s="64"/>
      <c r="D79" s="16"/>
      <c r="E79" s="32"/>
      <c r="F79" s="14"/>
      <c r="G79" s="15"/>
      <c r="H79" s="14"/>
      <c r="I79" s="14"/>
      <c r="J79" s="62"/>
      <c r="K79" s="20"/>
      <c r="L79" s="20"/>
      <c r="M79" s="20"/>
      <c r="N79" s="20"/>
    </row>
    <row r="80" spans="1:15" hidden="1" x14ac:dyDescent="0.35">
      <c r="A80" s="58"/>
      <c r="B80" s="63"/>
      <c r="C80" s="64"/>
      <c r="D80" s="16"/>
      <c r="E80" s="32"/>
      <c r="F80" s="14"/>
      <c r="G80" s="15"/>
      <c r="H80" s="14"/>
      <c r="I80" s="14"/>
      <c r="J80" s="62"/>
      <c r="K80" s="20"/>
      <c r="L80" s="20"/>
      <c r="M80" s="20"/>
      <c r="N80" s="20"/>
    </row>
    <row r="81" spans="1:14" hidden="1" x14ac:dyDescent="0.35">
      <c r="A81" s="58"/>
      <c r="B81" s="63"/>
      <c r="C81" s="64"/>
      <c r="D81" s="16"/>
      <c r="E81" s="32"/>
      <c r="F81" s="14"/>
      <c r="G81" s="15"/>
      <c r="H81" s="14"/>
      <c r="I81" s="14"/>
      <c r="J81" s="62"/>
      <c r="K81" s="20"/>
      <c r="L81" s="20"/>
      <c r="M81" s="20"/>
      <c r="N81" s="20"/>
    </row>
    <row r="82" spans="1:14" hidden="1" x14ac:dyDescent="0.35">
      <c r="A82" s="58"/>
      <c r="B82" s="63"/>
      <c r="C82" s="64"/>
      <c r="D82" s="16"/>
      <c r="E82" s="32"/>
      <c r="F82" s="14"/>
      <c r="G82" s="15"/>
      <c r="H82" s="14"/>
      <c r="I82" s="14"/>
      <c r="J82" s="62"/>
      <c r="K82" s="20"/>
      <c r="L82" s="20"/>
      <c r="M82" s="20"/>
      <c r="N82" s="20"/>
    </row>
    <row r="83" spans="1:14" hidden="1" x14ac:dyDescent="0.35">
      <c r="A83" s="58"/>
      <c r="B83" s="63"/>
      <c r="C83" s="64"/>
      <c r="D83" s="16"/>
      <c r="E83" s="32"/>
      <c r="F83" s="14"/>
      <c r="G83" s="15"/>
      <c r="H83" s="14"/>
      <c r="I83" s="14"/>
      <c r="J83" s="62"/>
      <c r="K83" s="20"/>
      <c r="L83" s="20"/>
      <c r="M83" s="20"/>
      <c r="N83" s="20"/>
    </row>
    <row r="84" spans="1:14" hidden="1" x14ac:dyDescent="0.35">
      <c r="A84" s="58"/>
      <c r="B84" s="63"/>
      <c r="C84" s="64"/>
      <c r="D84" s="16"/>
      <c r="E84" s="32"/>
      <c r="F84" s="14"/>
      <c r="G84" s="15"/>
      <c r="H84" s="14"/>
      <c r="I84" s="14"/>
      <c r="J84" s="62"/>
      <c r="K84" s="20"/>
      <c r="L84" s="20"/>
      <c r="M84" s="20"/>
      <c r="N84" s="20"/>
    </row>
    <row r="85" spans="1:14" hidden="1" x14ac:dyDescent="0.35">
      <c r="A85" s="58"/>
      <c r="B85" s="63"/>
      <c r="C85" s="64"/>
      <c r="D85" s="16"/>
      <c r="E85" s="32"/>
      <c r="F85" s="14"/>
      <c r="G85" s="15"/>
      <c r="H85" s="14"/>
      <c r="I85" s="14"/>
      <c r="J85" s="62"/>
      <c r="K85" s="20"/>
      <c r="L85" s="20"/>
      <c r="M85" s="20"/>
      <c r="N85" s="20"/>
    </row>
    <row r="86" spans="1:14" hidden="1" x14ac:dyDescent="0.35">
      <c r="A86" s="58"/>
      <c r="B86" s="63"/>
      <c r="C86" s="64"/>
      <c r="D86" s="16"/>
      <c r="E86" s="32"/>
      <c r="F86" s="14"/>
      <c r="G86" s="15"/>
      <c r="H86" s="14"/>
      <c r="I86" s="14"/>
      <c r="J86" s="62"/>
      <c r="K86" s="20"/>
      <c r="L86" s="20"/>
      <c r="M86" s="20"/>
      <c r="N86" s="20"/>
    </row>
    <row r="87" spans="1:14" hidden="1" x14ac:dyDescent="0.35">
      <c r="A87" s="58"/>
      <c r="B87" s="63"/>
      <c r="C87" s="64"/>
      <c r="D87" s="16"/>
      <c r="E87" s="32"/>
      <c r="F87" s="14"/>
      <c r="G87" s="15"/>
      <c r="H87" s="14"/>
      <c r="I87" s="14"/>
      <c r="J87" s="62"/>
      <c r="K87" s="20"/>
      <c r="L87" s="20"/>
      <c r="M87" s="20"/>
      <c r="N87" s="20"/>
    </row>
    <row r="88" spans="1:14" hidden="1" x14ac:dyDescent="0.35">
      <c r="A88" s="58"/>
      <c r="B88" s="63"/>
      <c r="C88" s="64"/>
      <c r="D88" s="16"/>
      <c r="E88" s="32"/>
      <c r="F88" s="14"/>
      <c r="G88" s="15"/>
      <c r="H88" s="14"/>
      <c r="I88" s="14"/>
      <c r="J88" s="62"/>
      <c r="K88" s="20"/>
      <c r="L88" s="20"/>
      <c r="M88" s="20"/>
      <c r="N88" s="20"/>
    </row>
    <row r="89" spans="1:14" hidden="1" x14ac:dyDescent="0.35">
      <c r="A89" s="58"/>
      <c r="B89" s="63"/>
      <c r="C89" s="64"/>
      <c r="D89" s="16"/>
      <c r="E89" s="32"/>
      <c r="F89" s="14"/>
      <c r="G89" s="15"/>
      <c r="H89" s="14"/>
      <c r="I89" s="14"/>
      <c r="J89" s="62"/>
      <c r="K89" s="20"/>
      <c r="L89" s="20"/>
      <c r="M89" s="20"/>
      <c r="N89" s="20"/>
    </row>
    <row r="90" spans="1:14" hidden="1" x14ac:dyDescent="0.35">
      <c r="A90" s="58"/>
      <c r="B90" s="63"/>
      <c r="C90" s="64"/>
      <c r="D90" s="16"/>
      <c r="E90" s="32"/>
      <c r="F90" s="14"/>
      <c r="G90" s="15"/>
      <c r="H90" s="14"/>
      <c r="I90" s="14"/>
      <c r="J90" s="62"/>
      <c r="K90" s="20"/>
      <c r="L90" s="20"/>
      <c r="M90" s="20"/>
      <c r="N90" s="20"/>
    </row>
    <row r="91" spans="1:14" hidden="1" x14ac:dyDescent="0.35">
      <c r="A91" s="58"/>
      <c r="B91" s="63"/>
      <c r="C91" s="64"/>
      <c r="D91" s="16"/>
      <c r="E91" s="32"/>
      <c r="F91" s="14"/>
      <c r="G91" s="15"/>
      <c r="H91" s="14"/>
      <c r="I91" s="14"/>
      <c r="J91" s="62"/>
      <c r="K91" s="20"/>
      <c r="L91" s="20"/>
      <c r="M91" s="20"/>
      <c r="N91" s="20"/>
    </row>
    <row r="92" spans="1:14" hidden="1" x14ac:dyDescent="0.35">
      <c r="A92" s="58"/>
      <c r="B92" s="63"/>
      <c r="C92" s="64"/>
      <c r="D92" s="16"/>
      <c r="E92" s="32"/>
      <c r="F92" s="14"/>
      <c r="G92" s="15"/>
      <c r="H92" s="14"/>
      <c r="I92" s="14"/>
      <c r="J92" s="62"/>
      <c r="K92" s="20"/>
      <c r="L92" s="20"/>
      <c r="M92" s="20"/>
      <c r="N92" s="20"/>
    </row>
    <row r="93" spans="1:14" hidden="1" x14ac:dyDescent="0.35">
      <c r="A93" s="58"/>
      <c r="B93" s="63"/>
      <c r="C93" s="64"/>
      <c r="D93" s="16"/>
      <c r="E93" s="32"/>
      <c r="F93" s="14"/>
      <c r="G93" s="15"/>
      <c r="H93" s="14"/>
      <c r="I93" s="14"/>
      <c r="J93" s="62"/>
      <c r="K93" s="20"/>
      <c r="L93" s="20"/>
      <c r="M93" s="20"/>
      <c r="N93" s="20"/>
    </row>
    <row r="94" spans="1:14" ht="20" x14ac:dyDescent="0.4">
      <c r="A94" s="46"/>
      <c r="B94" s="46"/>
      <c r="C94" s="46"/>
      <c r="D94" s="46"/>
      <c r="E94" s="46"/>
      <c r="F94" s="46"/>
      <c r="G94" s="47">
        <f>SUM(G73:G77)</f>
        <v>0.4</v>
      </c>
      <c r="H94" s="48"/>
      <c r="I94" s="49" t="s">
        <v>104</v>
      </c>
      <c r="J94" s="50">
        <f>SUM(O74:O77)</f>
        <v>0.8</v>
      </c>
      <c r="K94" s="48"/>
      <c r="L94" s="46"/>
      <c r="M94" s="46"/>
      <c r="N94" s="46"/>
    </row>
    <row r="97" spans="1:14" x14ac:dyDescent="0.35">
      <c r="E97" s="5"/>
      <c r="F97" s="5"/>
    </row>
    <row r="98" spans="1:14" ht="72.650000000000006" customHeight="1" x14ac:dyDescent="0.35">
      <c r="A98" s="34" t="s">
        <v>105</v>
      </c>
      <c r="B98" s="34"/>
      <c r="C98" s="35"/>
      <c r="D98" s="35"/>
      <c r="E98" s="5"/>
      <c r="G98" s="4"/>
    </row>
    <row r="99" spans="1:14" ht="42.65" customHeight="1" x14ac:dyDescent="0.35">
      <c r="A99" s="35"/>
      <c r="B99" s="35"/>
      <c r="C99" s="35"/>
      <c r="D99" s="35"/>
      <c r="E99" s="36"/>
      <c r="F99" s="37"/>
      <c r="G99" s="37"/>
      <c r="H99" s="31"/>
      <c r="I99" s="31"/>
      <c r="J99" s="69" t="s">
        <v>106</v>
      </c>
      <c r="K99" s="44">
        <f>J52+J68+J94</f>
        <v>2</v>
      </c>
      <c r="L99" s="45" t="str" cm="1">
        <f t="array" ref="L99">_xlfn.IFS(K99&lt;2,"Below Expectations",
K99&gt;=2,"Meets Expectations",
K99&lt;3.3, "Meets Expectations",
K99&gt;=3.3, "Exceeds Expectations",
K99&lt;3.6,"Exceeds Expectations",
K99&gt;=3.6,"Exceptional")</f>
        <v>Meets Expectations</v>
      </c>
      <c r="M99" s="31"/>
      <c r="N99" s="31"/>
    </row>
    <row r="100" spans="1:14" x14ac:dyDescent="0.35">
      <c r="A100" s="35"/>
      <c r="B100" s="35"/>
      <c r="C100" s="35"/>
      <c r="D100" s="35"/>
      <c r="K100" s="25"/>
    </row>
    <row r="101" spans="1:14" x14ac:dyDescent="0.35">
      <c r="A101" s="35"/>
      <c r="B101" s="35"/>
      <c r="C101" s="35"/>
      <c r="D101" s="35"/>
      <c r="E101" s="5"/>
    </row>
    <row r="102" spans="1:14" x14ac:dyDescent="0.35">
      <c r="A102" s="35"/>
      <c r="B102" s="35"/>
      <c r="C102" s="35"/>
      <c r="D102" s="35"/>
    </row>
    <row r="103" spans="1:14" x14ac:dyDescent="0.35">
      <c r="A103" s="35"/>
      <c r="B103" s="35"/>
      <c r="C103" s="35"/>
      <c r="D103" s="35"/>
    </row>
  </sheetData>
  <mergeCells count="20">
    <mergeCell ref="A70:N70"/>
    <mergeCell ref="A26:N26"/>
    <mergeCell ref="A27:J28"/>
    <mergeCell ref="K27:N27"/>
    <mergeCell ref="A30:A36"/>
    <mergeCell ref="A54:N54"/>
    <mergeCell ref="A55:J56"/>
    <mergeCell ref="K55:N55"/>
    <mergeCell ref="A58:A67"/>
    <mergeCell ref="B58:B63"/>
    <mergeCell ref="C58:C63"/>
    <mergeCell ref="B64:B66"/>
    <mergeCell ref="C64:C66"/>
    <mergeCell ref="A71:J72"/>
    <mergeCell ref="K71:N71"/>
    <mergeCell ref="A74:A77"/>
    <mergeCell ref="C76:C77"/>
    <mergeCell ref="D76:D77"/>
    <mergeCell ref="E76:E77"/>
    <mergeCell ref="F76:F77"/>
  </mergeCells>
  <dataValidations count="2">
    <dataValidation type="list" allowBlank="1" showInputMessage="1" showErrorMessage="1" sqref="J58:J67 J30:J51 J74:J93" xr:uid="{A1A6CDB9-B58F-4F12-8AF7-2C183F6EDA21}">
      <formula1>"1,2,3,4"</formula1>
    </dataValidation>
    <dataValidation type="list" allowBlank="1" showInputMessage="1" showErrorMessage="1" sqref="B58:B67 B74:B77 B30:B36" xr:uid="{42F1D6B4-4875-4535-A89B-40F30A01217C}">
      <formula1>#REF!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3c88e1-5ef0-4e53-94cb-fc653e668f28" xsi:nil="true"/>
    <lcf76f155ced4ddcb4097134ff3c332f xmlns="1c4571a5-fc34-4000-b70d-76ef6faa51a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C518A0F350F249956EE38E32FF267C" ma:contentTypeVersion="14" ma:contentTypeDescription="Create a new document." ma:contentTypeScope="" ma:versionID="47fe0eb844f9da3c36d7783e49fe2010">
  <xsd:schema xmlns:xsd="http://www.w3.org/2001/XMLSchema" xmlns:xs="http://www.w3.org/2001/XMLSchema" xmlns:p="http://schemas.microsoft.com/office/2006/metadata/properties" xmlns:ns2="1c4571a5-fc34-4000-b70d-76ef6faa51a1" xmlns:ns3="4d3c88e1-5ef0-4e53-94cb-fc653e668f28" targetNamespace="http://schemas.microsoft.com/office/2006/metadata/properties" ma:root="true" ma:fieldsID="bd2731d7f69da161c0cf41248bd49351" ns2:_="" ns3:_="">
    <xsd:import namespace="1c4571a5-fc34-4000-b70d-76ef6faa51a1"/>
    <xsd:import namespace="4d3c88e1-5ef0-4e53-94cb-fc653e668f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4571a5-fc34-4000-b70d-76ef6faa51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07f9c5c-b179-4410-843a-ccaae72c25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3c88e1-5ef0-4e53-94cb-fc653e668f2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43f7a22-1226-498c-be2a-e291cd132f19}" ma:internalName="TaxCatchAll" ma:showField="CatchAllData" ma:web="4d3c88e1-5ef0-4e53-94cb-fc653e668f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8B061A-8679-414E-B51D-9EC13283E2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7ED243-C8F1-4A31-8F41-BA1D599D504D}">
  <ds:schemaRefs>
    <ds:schemaRef ds:uri="http://purl.org/dc/terms/"/>
    <ds:schemaRef ds:uri="http://purl.org/dc/dcmitype/"/>
    <ds:schemaRef ds:uri="2271c403-b702-4c8a-8d39-3c7ece2fbfd6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336dd5ca-6c45-4f42-bb36-a766822b2d04"/>
    <ds:schemaRef ds:uri="http://www.w3.org/XML/1998/namespace"/>
    <ds:schemaRef ds:uri="a56cbc71-a638-4779-8bc4-8003c746d504"/>
    <ds:schemaRef ds:uri="70654553-eba4-4a4e-9711-30949dd7d5ed"/>
    <ds:schemaRef ds:uri="4d3c88e1-5ef0-4e53-94cb-fc653e668f28"/>
    <ds:schemaRef ds:uri="1c4571a5-fc34-4000-b70d-76ef6faa51a1"/>
  </ds:schemaRefs>
</ds:datastoreItem>
</file>

<file path=customXml/itemProps3.xml><?xml version="1.0" encoding="utf-8"?>
<ds:datastoreItem xmlns:ds="http://schemas.openxmlformats.org/officeDocument/2006/customXml" ds:itemID="{E8240CF2-6665-4E74-A49F-7434CEE32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4571a5-fc34-4000-b70d-76ef6faa51a1"/>
    <ds:schemaRef ds:uri="4d3c88e1-5ef0-4e53-94cb-fc653e668f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AC 2024 KPI</vt:lpstr>
      <vt:lpstr>KRA Template Guide</vt:lpstr>
      <vt:lpstr>1 - Job Charter</vt:lpstr>
      <vt:lpstr>2 - KRA</vt:lpstr>
      <vt:lpstr>Sheet1</vt:lpstr>
      <vt:lpstr>Rec SrManager_RMahajan</vt:lpstr>
      <vt:lpstr>Rec Manager_CAntonio</vt:lpstr>
      <vt:lpstr>Sample Scorecard HOD_ HR</vt:lpstr>
    </vt:vector>
  </TitlesOfParts>
  <Manager/>
  <Company>SM Prime Holdings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Joseph Anthony C. Rodriguez</dc:creator>
  <cp:keywords/>
  <dc:description/>
  <cp:lastModifiedBy>AC DE CASTRO, Carlo Manuel H.</cp:lastModifiedBy>
  <cp:revision/>
  <dcterms:created xsi:type="dcterms:W3CDTF">2019-01-18T08:10:32Z</dcterms:created>
  <dcterms:modified xsi:type="dcterms:W3CDTF">2024-04-17T01:18:57Z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0x010100A8A80B92167B574784889CC19C0F63CA</vt:lpwstr>
  </property>
  <property fmtid="{D5CDD505-2E9C-101B-9397-08002B2CF9AE}" pid="3" name="MediaServiceImageTags">
    <vt:lpwstr/>
  </property>
</Properties>
</file>